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300" activeTab="3"/>
  </bookViews>
  <sheets>
    <sheet name="1 неделя понедельник" sheetId="1" r:id="rId1"/>
    <sheet name="вторник" sheetId="2" r:id="rId2"/>
    <sheet name="четверг" sheetId="3" r:id="rId3"/>
    <sheet name="пятница" sheetId="4" r:id="rId4"/>
    <sheet name="среда" sheetId="5" r:id="rId5"/>
  </sheets>
  <definedNames>
    <definedName name="_xlnm.Print_Area" localSheetId="0">'1 неделя понедельник'!$A$1:$P$27</definedName>
    <definedName name="_xlnm.Print_Area" localSheetId="1">'вторник'!$A$1:$P$25</definedName>
    <definedName name="_xlnm.Print_Area" localSheetId="3">'пятница'!$A$1:$T$24</definedName>
    <definedName name="_xlnm.Print_Area" localSheetId="4">'среда'!$A$1:$O$25</definedName>
    <definedName name="_xlnm.Print_Area" localSheetId="2">'четверг'!$A$1:$P$25</definedName>
  </definedNames>
  <calcPr fullCalcOnLoad="1"/>
</workbook>
</file>

<file path=xl/sharedStrings.xml><?xml version="1.0" encoding="utf-8"?>
<sst xmlns="http://schemas.openxmlformats.org/spreadsheetml/2006/main" count="210" uniqueCount="92">
  <si>
    <t>1 неделя</t>
  </si>
  <si>
    <t>Понедельник</t>
  </si>
  <si>
    <t xml:space="preserve">Завтрак </t>
  </si>
  <si>
    <t>выход</t>
  </si>
  <si>
    <t>белки</t>
  </si>
  <si>
    <t>жиры</t>
  </si>
  <si>
    <t>углеводы</t>
  </si>
  <si>
    <t>к/кал</t>
  </si>
  <si>
    <t>Витамины</t>
  </si>
  <si>
    <t>минералы</t>
  </si>
  <si>
    <t>В1</t>
  </si>
  <si>
    <t>С</t>
  </si>
  <si>
    <t>А</t>
  </si>
  <si>
    <t>СА</t>
  </si>
  <si>
    <t>P</t>
  </si>
  <si>
    <t>MG</t>
  </si>
  <si>
    <t>FE</t>
  </si>
  <si>
    <t>Чай с / с</t>
  </si>
  <si>
    <t>Бутерброд с сыром на батоне</t>
  </si>
  <si>
    <t>ОБЕД</t>
  </si>
  <si>
    <t>Огурец свежий</t>
  </si>
  <si>
    <t>Суп молочный  рисовый</t>
  </si>
  <si>
    <t>Картофельное пюре</t>
  </si>
  <si>
    <t xml:space="preserve">Сок  </t>
  </si>
  <si>
    <t>Хлеб ржаной йодированный</t>
  </si>
  <si>
    <t>Хлеб пшеничный</t>
  </si>
  <si>
    <t>ПОЛДНИК</t>
  </si>
  <si>
    <t>Булка Школьная</t>
  </si>
  <si>
    <t>Молоко кипячёное</t>
  </si>
  <si>
    <t>Груша</t>
  </si>
  <si>
    <t>Всего за день</t>
  </si>
  <si>
    <t>Вторник</t>
  </si>
  <si>
    <t>Какао</t>
  </si>
  <si>
    <t>200/10</t>
  </si>
  <si>
    <t>Риба в молоке</t>
  </si>
  <si>
    <t>Гороховое пюре</t>
  </si>
  <si>
    <t>Компот из кураги сvit(С)</t>
  </si>
  <si>
    <t>Хлеб ржаной йодироавнный</t>
  </si>
  <si>
    <t>Творожная запеканка со сгущёнкой</t>
  </si>
  <si>
    <t>150/20</t>
  </si>
  <si>
    <t>Ряженка</t>
  </si>
  <si>
    <t>Хлеб пшенчный</t>
  </si>
  <si>
    <t>Огурец свежй</t>
  </si>
  <si>
    <t xml:space="preserve">Плов з кур </t>
  </si>
  <si>
    <t>Бутерброд с маслом на батоне</t>
  </si>
  <si>
    <t xml:space="preserve">Сельдь с луком </t>
  </si>
  <si>
    <t>Жаркое з говядины</t>
  </si>
  <si>
    <t>Сок</t>
  </si>
  <si>
    <t>Омлет</t>
  </si>
  <si>
    <t>Кефир</t>
  </si>
  <si>
    <t xml:space="preserve">Яблоко </t>
  </si>
  <si>
    <t>Конфеты</t>
  </si>
  <si>
    <t>Каша манная молочная</t>
  </si>
  <si>
    <t>20/50</t>
  </si>
  <si>
    <t>Тефтели 2 вариант</t>
  </si>
  <si>
    <t xml:space="preserve">Капуста тушёная </t>
  </si>
  <si>
    <t>Вафли</t>
  </si>
  <si>
    <t>Кофейный напиток</t>
  </si>
  <si>
    <t>250/20</t>
  </si>
  <si>
    <t>Йогурт</t>
  </si>
  <si>
    <t>10\50</t>
  </si>
  <si>
    <t>батоне</t>
  </si>
  <si>
    <t>Суп вермишелевый с курами</t>
  </si>
  <si>
    <t>250\25</t>
  </si>
  <si>
    <t xml:space="preserve">Сосиска  отварная </t>
  </si>
  <si>
    <t>Каша гречневая  молочная</t>
  </si>
  <si>
    <t>Каша пшённая  молочная</t>
  </si>
  <si>
    <t>Компот из уураги с вит (С) 0,005</t>
  </si>
  <si>
    <t>Котлеты из кур</t>
  </si>
  <si>
    <t>Фрикадельки рыбные</t>
  </si>
  <si>
    <t>Чай с лимоном</t>
  </si>
  <si>
    <t>Суп с клёцками с мясом</t>
  </si>
  <si>
    <t>Гуляш из говядины</t>
  </si>
  <si>
    <t>50\50</t>
  </si>
  <si>
    <t>Каша гречневая</t>
  </si>
  <si>
    <t>СРЕДА</t>
  </si>
  <si>
    <t>ПЯТНИЦА</t>
  </si>
  <si>
    <t>ЧЕТВЕРГ</t>
  </si>
  <si>
    <t>Салат из свеклы с яблоком</t>
  </si>
  <si>
    <t>Щи  из свежей капусты со сметаной</t>
  </si>
  <si>
    <t>Борщ из свежей калусты с мяом  сметаной</t>
  </si>
  <si>
    <t>Маринад овощной</t>
  </si>
  <si>
    <t>Макароны запеченые</t>
  </si>
  <si>
    <t>с яйцом</t>
  </si>
  <si>
    <t>7-11 лет</t>
  </si>
  <si>
    <t>11-18 лет</t>
  </si>
  <si>
    <t>20\50</t>
  </si>
  <si>
    <t>150\20</t>
  </si>
  <si>
    <t>250\20,6</t>
  </si>
  <si>
    <t>Икра свекольная</t>
  </si>
  <si>
    <t>Салат из свежей помидоры</t>
  </si>
  <si>
    <t>Салат из св огурцов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</si>
</sst>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17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" fontId="2" fillId="0" borderId="10" xfId="0" applyNumberFormat="1" applyFont="1" applyBorder="1" applyAlignment="1">
      <alignment horizontal="center" textRotation="90"/>
    </xf>
    <xf numFmtId="16" fontId="1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60" zoomScaleNormal="60" zoomScalePageLayoutView="0" workbookViewId="0" topLeftCell="A1">
      <selection activeCell="R13" sqref="R13"/>
    </sheetView>
  </sheetViews>
  <sheetFormatPr defaultColWidth="9.00390625" defaultRowHeight="12.75"/>
  <cols>
    <col min="1" max="1" width="30.875" style="2" customWidth="1"/>
    <col min="2" max="3" width="11.625" style="2" customWidth="1"/>
    <col min="4" max="4" width="7.75390625" style="2" customWidth="1"/>
    <col min="5" max="5" width="8.00390625" style="2" customWidth="1"/>
    <col min="6" max="6" width="7.25390625" style="2" customWidth="1"/>
    <col min="7" max="7" width="7.375" style="2" customWidth="1"/>
    <col min="8" max="8" width="8.375" style="2" customWidth="1"/>
    <col min="9" max="9" width="7.125" style="2" customWidth="1"/>
    <col min="10" max="10" width="7.00390625" style="2" customWidth="1"/>
    <col min="11" max="11" width="8.00390625" style="2" customWidth="1"/>
    <col min="12" max="12" width="7.375" style="2" customWidth="1"/>
    <col min="13" max="15" width="9.125" style="2" customWidth="1"/>
    <col min="16" max="16" width="0.12890625" style="2" customWidth="1"/>
    <col min="17" max="16384" width="9.125" style="2" customWidth="1"/>
  </cols>
  <sheetData>
    <row r="1" spans="1:15" ht="21.75" customHeight="1">
      <c r="A1" s="4" t="s">
        <v>0</v>
      </c>
      <c r="B1" s="4"/>
      <c r="C1" s="4"/>
      <c r="D1" s="10"/>
      <c r="E1" s="10"/>
      <c r="F1" s="10"/>
      <c r="G1" s="10"/>
      <c r="H1" s="10"/>
      <c r="I1" s="24" t="s">
        <v>8</v>
      </c>
      <c r="J1" s="25"/>
      <c r="K1" s="26"/>
      <c r="L1" s="24" t="s">
        <v>9</v>
      </c>
      <c r="M1" s="25"/>
      <c r="N1" s="25"/>
      <c r="O1" s="26"/>
    </row>
    <row r="2" spans="1:15" ht="18.75">
      <c r="A2" s="4" t="s">
        <v>1</v>
      </c>
      <c r="B2" s="4"/>
      <c r="C2" s="4"/>
      <c r="D2" s="11"/>
      <c r="E2" s="11"/>
      <c r="F2" s="11"/>
      <c r="G2" s="11"/>
      <c r="H2" s="11"/>
      <c r="I2" s="27" t="s">
        <v>10</v>
      </c>
      <c r="J2" s="27" t="s">
        <v>11</v>
      </c>
      <c r="K2" s="27" t="s">
        <v>12</v>
      </c>
      <c r="L2" s="27" t="s">
        <v>13</v>
      </c>
      <c r="M2" s="27" t="s">
        <v>14</v>
      </c>
      <c r="N2" s="27" t="s">
        <v>15</v>
      </c>
      <c r="O2" s="27" t="s">
        <v>16</v>
      </c>
    </row>
    <row r="3" spans="1:15" ht="69">
      <c r="A3" s="4" t="s">
        <v>2</v>
      </c>
      <c r="B3" s="4" t="s">
        <v>84</v>
      </c>
      <c r="C3" s="4" t="s">
        <v>85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28"/>
      <c r="J3" s="28"/>
      <c r="K3" s="28"/>
      <c r="L3" s="28"/>
      <c r="M3" s="28"/>
      <c r="N3" s="28"/>
      <c r="O3" s="28"/>
    </row>
    <row r="4" spans="1:15" ht="21" customHeight="1">
      <c r="A4" s="6" t="s">
        <v>78</v>
      </c>
      <c r="B4" s="6">
        <v>50</v>
      </c>
      <c r="C4" s="6">
        <v>100</v>
      </c>
      <c r="D4" s="3">
        <v>100</v>
      </c>
      <c r="E4" s="3">
        <v>1.7</v>
      </c>
      <c r="F4" s="3">
        <v>3</v>
      </c>
      <c r="G4" s="3">
        <v>15.2</v>
      </c>
      <c r="H4" s="3">
        <v>145</v>
      </c>
      <c r="I4" s="3">
        <v>0.02</v>
      </c>
      <c r="J4" s="3">
        <v>55</v>
      </c>
      <c r="K4" s="3">
        <v>0</v>
      </c>
      <c r="L4" s="3">
        <v>23.5</v>
      </c>
      <c r="M4" s="3">
        <v>25</v>
      </c>
      <c r="N4" s="3">
        <v>24.5</v>
      </c>
      <c r="O4" s="3">
        <v>7.7</v>
      </c>
    </row>
    <row r="5" spans="1:15" ht="21" customHeight="1">
      <c r="A5" s="6" t="s">
        <v>82</v>
      </c>
      <c r="B5" s="6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7.25" customHeight="1">
      <c r="A6" s="6" t="s">
        <v>83</v>
      </c>
      <c r="B6" s="6">
        <v>210</v>
      </c>
      <c r="C6" s="6">
        <v>210</v>
      </c>
      <c r="D6" s="3">
        <v>210</v>
      </c>
      <c r="E6" s="3">
        <v>10.4</v>
      </c>
      <c r="F6" s="3">
        <v>13</v>
      </c>
      <c r="G6" s="3">
        <v>34.2</v>
      </c>
      <c r="H6" s="3">
        <v>302</v>
      </c>
      <c r="I6" s="3">
        <v>0.12</v>
      </c>
      <c r="J6" s="3">
        <v>0</v>
      </c>
      <c r="K6" s="3">
        <v>0.16</v>
      </c>
      <c r="L6" s="3">
        <v>33</v>
      </c>
      <c r="M6" s="3">
        <v>121</v>
      </c>
      <c r="N6" s="3">
        <v>39.7</v>
      </c>
      <c r="O6" s="3">
        <v>1.69</v>
      </c>
    </row>
    <row r="7" spans="1:15" ht="18.75">
      <c r="A7" s="6" t="s">
        <v>17</v>
      </c>
      <c r="B7" s="6">
        <v>200</v>
      </c>
      <c r="C7" s="6">
        <v>200</v>
      </c>
      <c r="D7" s="3">
        <v>200</v>
      </c>
      <c r="E7" s="3">
        <v>0.3</v>
      </c>
      <c r="F7" s="3">
        <v>0</v>
      </c>
      <c r="G7" s="3">
        <v>15.2</v>
      </c>
      <c r="H7" s="3">
        <v>60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ht="37.5">
      <c r="A8" s="6" t="s">
        <v>44</v>
      </c>
      <c r="B8" s="6" t="s">
        <v>60</v>
      </c>
      <c r="C8" s="6" t="s">
        <v>60</v>
      </c>
      <c r="D8" s="12" t="s">
        <v>60</v>
      </c>
      <c r="E8" s="3">
        <v>3.5</v>
      </c>
      <c r="F8" s="3">
        <v>0.35</v>
      </c>
      <c r="G8" s="3">
        <v>25</v>
      </c>
      <c r="H8" s="3">
        <v>188</v>
      </c>
      <c r="I8" s="3">
        <v>0.095</v>
      </c>
      <c r="J8" s="3">
        <v>0</v>
      </c>
      <c r="K8" s="3">
        <v>0.04</v>
      </c>
      <c r="L8" s="3">
        <v>11.9</v>
      </c>
      <c r="M8" s="3">
        <v>35.5</v>
      </c>
      <c r="N8" s="3">
        <v>6.55</v>
      </c>
      <c r="O8" s="3">
        <v>0.62</v>
      </c>
    </row>
    <row r="9" spans="1:15" ht="18.75">
      <c r="A9" s="6"/>
      <c r="B9" s="6"/>
      <c r="C9" s="6"/>
      <c r="D9" s="3"/>
      <c r="E9" s="5">
        <f>E8+E7+E6+E5+E4</f>
        <v>15.899999999999999</v>
      </c>
      <c r="F9" s="5">
        <f aca="true" t="shared" si="0" ref="F9:O9">F8+F7+F6+F5+F4</f>
        <v>16.35</v>
      </c>
      <c r="G9" s="5">
        <f t="shared" si="0"/>
        <v>89.60000000000001</v>
      </c>
      <c r="H9" s="5">
        <f t="shared" si="0"/>
        <v>695</v>
      </c>
      <c r="I9" s="5">
        <f t="shared" si="0"/>
        <v>0.235</v>
      </c>
      <c r="J9" s="5">
        <f t="shared" si="0"/>
        <v>55</v>
      </c>
      <c r="K9" s="5">
        <f t="shared" si="0"/>
        <v>0.2</v>
      </c>
      <c r="L9" s="5">
        <f t="shared" si="0"/>
        <v>68.4</v>
      </c>
      <c r="M9" s="5">
        <f t="shared" si="0"/>
        <v>181.5</v>
      </c>
      <c r="N9" s="5">
        <f t="shared" si="0"/>
        <v>70.75</v>
      </c>
      <c r="O9" s="5">
        <f t="shared" si="0"/>
        <v>10.01</v>
      </c>
    </row>
    <row r="10" spans="1:15" ht="18.75">
      <c r="A10" s="9" t="s">
        <v>19</v>
      </c>
      <c r="B10" s="9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 customHeight="1">
      <c r="A11" s="6" t="s">
        <v>20</v>
      </c>
      <c r="B11" s="6">
        <v>50</v>
      </c>
      <c r="C11" s="6">
        <v>50</v>
      </c>
      <c r="D11" s="3">
        <v>50</v>
      </c>
      <c r="E11" s="3">
        <v>0.5</v>
      </c>
      <c r="F11" s="3">
        <v>0</v>
      </c>
      <c r="G11" s="3">
        <v>1.4</v>
      </c>
      <c r="H11" s="3">
        <v>8</v>
      </c>
      <c r="I11" s="3">
        <v>0.016</v>
      </c>
      <c r="J11" s="3">
        <v>5.2</v>
      </c>
      <c r="K11" s="3">
        <v>0</v>
      </c>
      <c r="L11" s="3">
        <v>12</v>
      </c>
      <c r="M11" s="3">
        <v>22</v>
      </c>
      <c r="N11" s="3">
        <v>7.5</v>
      </c>
      <c r="O11" s="3">
        <v>0.32</v>
      </c>
    </row>
    <row r="12" spans="1:15" ht="20.25" customHeight="1">
      <c r="A12" s="6" t="s">
        <v>21</v>
      </c>
      <c r="B12" s="6">
        <v>200</v>
      </c>
      <c r="C12" s="6">
        <v>250</v>
      </c>
      <c r="D12" s="3">
        <v>250</v>
      </c>
      <c r="E12" s="3">
        <v>6.1</v>
      </c>
      <c r="F12" s="3">
        <v>6.4</v>
      </c>
      <c r="G12" s="3">
        <v>21.3</v>
      </c>
      <c r="H12" s="3">
        <v>149</v>
      </c>
      <c r="I12" s="3">
        <v>0.09</v>
      </c>
      <c r="J12" s="3">
        <v>2.6</v>
      </c>
      <c r="K12" s="3">
        <v>0.05</v>
      </c>
      <c r="L12" s="3">
        <v>242.27</v>
      </c>
      <c r="M12" s="3">
        <v>233.5</v>
      </c>
      <c r="N12" s="3">
        <v>36.82</v>
      </c>
      <c r="O12" s="3">
        <v>0.32</v>
      </c>
    </row>
    <row r="13" spans="1:15" ht="20.25" customHeight="1">
      <c r="A13" s="6" t="s">
        <v>64</v>
      </c>
      <c r="B13" s="6">
        <v>50</v>
      </c>
      <c r="C13" s="6">
        <v>50</v>
      </c>
      <c r="D13" s="3">
        <v>50</v>
      </c>
      <c r="E13" s="3">
        <v>6.1</v>
      </c>
      <c r="F13" s="3">
        <v>14</v>
      </c>
      <c r="G13" s="3">
        <v>0</v>
      </c>
      <c r="H13" s="3">
        <v>150</v>
      </c>
      <c r="I13" s="3">
        <v>0.12</v>
      </c>
      <c r="J13" s="3">
        <v>0</v>
      </c>
      <c r="K13" s="3">
        <v>0</v>
      </c>
      <c r="L13" s="3">
        <v>9.5</v>
      </c>
      <c r="M13" s="3">
        <v>73</v>
      </c>
      <c r="N13" s="3">
        <v>8.5</v>
      </c>
      <c r="O13" s="3">
        <v>0.85</v>
      </c>
    </row>
    <row r="14" spans="1:15" ht="18.75" customHeight="1">
      <c r="A14" s="6" t="s">
        <v>22</v>
      </c>
      <c r="B14" s="6">
        <v>100</v>
      </c>
      <c r="C14" s="6">
        <v>100</v>
      </c>
      <c r="D14" s="3">
        <v>100</v>
      </c>
      <c r="E14" s="3">
        <v>2.1</v>
      </c>
      <c r="F14" s="3">
        <v>5.5</v>
      </c>
      <c r="G14" s="3">
        <v>14.5</v>
      </c>
      <c r="H14" s="3">
        <v>76</v>
      </c>
      <c r="I14" s="3">
        <v>0.106</v>
      </c>
      <c r="J14" s="3">
        <v>17.39</v>
      </c>
      <c r="K14" s="3">
        <v>0.017</v>
      </c>
      <c r="L14" s="3">
        <v>27.44</v>
      </c>
      <c r="M14" s="3">
        <v>64.1</v>
      </c>
      <c r="N14" s="3">
        <v>21.99</v>
      </c>
      <c r="O14" s="3">
        <v>0.79</v>
      </c>
    </row>
    <row r="15" spans="1:15" ht="18.75">
      <c r="A15" s="6" t="s">
        <v>23</v>
      </c>
      <c r="B15" s="6">
        <v>200</v>
      </c>
      <c r="C15" s="6"/>
      <c r="D15" s="3">
        <v>200</v>
      </c>
      <c r="E15" s="3">
        <v>0</v>
      </c>
      <c r="F15" s="3">
        <v>0</v>
      </c>
      <c r="G15" s="3">
        <v>2.3</v>
      </c>
      <c r="H15" s="3">
        <v>88</v>
      </c>
      <c r="I15" s="3">
        <v>0.02</v>
      </c>
      <c r="J15" s="3">
        <v>4</v>
      </c>
      <c r="K15" s="3">
        <v>0</v>
      </c>
      <c r="L15" s="3">
        <v>16</v>
      </c>
      <c r="M15" s="3">
        <v>18</v>
      </c>
      <c r="N15" s="3">
        <v>10</v>
      </c>
      <c r="O15" s="3">
        <v>0.4</v>
      </c>
    </row>
    <row r="16" spans="1:15" ht="36" customHeight="1">
      <c r="A16" s="6" t="s">
        <v>24</v>
      </c>
      <c r="B16" s="6">
        <v>60</v>
      </c>
      <c r="C16" s="6">
        <v>80</v>
      </c>
      <c r="D16" s="3">
        <v>80</v>
      </c>
      <c r="E16" s="3">
        <v>3.9</v>
      </c>
      <c r="F16" s="3">
        <v>0.8</v>
      </c>
      <c r="G16" s="3">
        <v>36</v>
      </c>
      <c r="H16" s="3">
        <v>176</v>
      </c>
      <c r="I16" s="3">
        <v>0.07</v>
      </c>
      <c r="J16" s="3">
        <v>0.02</v>
      </c>
      <c r="K16" s="3">
        <v>0</v>
      </c>
      <c r="L16" s="3">
        <v>14.4</v>
      </c>
      <c r="M16" s="3">
        <v>73.6</v>
      </c>
      <c r="N16" s="3">
        <v>16</v>
      </c>
      <c r="O16" s="3">
        <v>2.3</v>
      </c>
    </row>
    <row r="17" spans="1:15" ht="18.75" customHeight="1">
      <c r="A17" s="6" t="s">
        <v>25</v>
      </c>
      <c r="B17" s="6">
        <v>50</v>
      </c>
      <c r="C17" s="6">
        <v>50</v>
      </c>
      <c r="D17" s="3">
        <v>50</v>
      </c>
      <c r="E17" s="3">
        <v>4.2</v>
      </c>
      <c r="F17" s="3">
        <v>0.7</v>
      </c>
      <c r="G17" s="3">
        <v>24.8</v>
      </c>
      <c r="H17" s="3">
        <v>113.5</v>
      </c>
      <c r="I17" s="3">
        <v>0.11</v>
      </c>
      <c r="J17" s="3">
        <v>0</v>
      </c>
      <c r="K17" s="3">
        <v>0</v>
      </c>
      <c r="L17" s="3">
        <v>14</v>
      </c>
      <c r="M17" s="3">
        <v>67.5</v>
      </c>
      <c r="N17" s="3">
        <v>27</v>
      </c>
      <c r="O17" s="3">
        <v>1.8</v>
      </c>
    </row>
    <row r="18" spans="1:15" ht="18.75">
      <c r="A18" s="6"/>
      <c r="B18" s="6"/>
      <c r="C18" s="6"/>
      <c r="D18" s="3"/>
      <c r="E18" s="5">
        <f>SUM(E11:E17)</f>
        <v>22.9</v>
      </c>
      <c r="F18" s="5">
        <f aca="true" t="shared" si="1" ref="F18:O18">SUM(F11:F17)</f>
        <v>27.4</v>
      </c>
      <c r="G18" s="5">
        <f t="shared" si="1"/>
        <v>100.3</v>
      </c>
      <c r="H18" s="5">
        <f t="shared" si="1"/>
        <v>760.5</v>
      </c>
      <c r="I18" s="5">
        <f t="shared" si="1"/>
        <v>0.532</v>
      </c>
      <c r="J18" s="5">
        <f t="shared" si="1"/>
        <v>29.21</v>
      </c>
      <c r="K18" s="5">
        <f t="shared" si="1"/>
        <v>0.067</v>
      </c>
      <c r="L18" s="5">
        <f t="shared" si="1"/>
        <v>335.60999999999996</v>
      </c>
      <c r="M18" s="5">
        <f t="shared" si="1"/>
        <v>551.7</v>
      </c>
      <c r="N18" s="5">
        <f t="shared" si="1"/>
        <v>127.81</v>
      </c>
      <c r="O18" s="5">
        <f t="shared" si="1"/>
        <v>6.78</v>
      </c>
    </row>
    <row r="19" spans="1:15" ht="18.75">
      <c r="A19" s="9" t="s">
        <v>26</v>
      </c>
      <c r="B19" s="9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1" customHeight="1">
      <c r="A20" s="6" t="s">
        <v>27</v>
      </c>
      <c r="B20" s="6">
        <v>50</v>
      </c>
      <c r="C20" s="6">
        <v>50</v>
      </c>
      <c r="D20" s="3">
        <v>50</v>
      </c>
      <c r="E20" s="3">
        <v>6.5</v>
      </c>
      <c r="F20" s="3">
        <v>2.9</v>
      </c>
      <c r="G20" s="3">
        <v>60</v>
      </c>
      <c r="H20" s="3">
        <v>231</v>
      </c>
      <c r="I20" s="3">
        <v>0.04</v>
      </c>
      <c r="J20" s="3">
        <v>0.06</v>
      </c>
      <c r="K20" s="3">
        <v>0.01</v>
      </c>
      <c r="L20" s="3">
        <v>12.14</v>
      </c>
      <c r="M20" s="3">
        <v>29.9</v>
      </c>
      <c r="N20" s="3">
        <v>6.4</v>
      </c>
      <c r="O20" s="3">
        <v>0.5</v>
      </c>
    </row>
    <row r="21" spans="1:15" ht="21" customHeight="1">
      <c r="A21" s="7" t="s">
        <v>68</v>
      </c>
      <c r="B21" s="7">
        <v>50</v>
      </c>
      <c r="C21" s="7">
        <v>50</v>
      </c>
      <c r="D21" s="8">
        <v>50</v>
      </c>
      <c r="E21" s="8">
        <v>6.65</v>
      </c>
      <c r="F21" s="8">
        <v>7.5</v>
      </c>
      <c r="G21" s="8">
        <v>3.7</v>
      </c>
      <c r="H21" s="8">
        <v>111.5</v>
      </c>
      <c r="I21" s="8"/>
      <c r="J21" s="8"/>
      <c r="K21" s="8"/>
      <c r="L21" s="8"/>
      <c r="M21" s="8"/>
      <c r="N21" s="8"/>
      <c r="O21" s="8"/>
    </row>
    <row r="22" spans="1:15" ht="18.75" customHeight="1">
      <c r="A22" s="7" t="s">
        <v>28</v>
      </c>
      <c r="B22" s="7">
        <v>200</v>
      </c>
      <c r="C22" s="7">
        <v>200</v>
      </c>
      <c r="D22" s="8">
        <v>200</v>
      </c>
      <c r="E22" s="8">
        <v>5.6</v>
      </c>
      <c r="F22" s="8">
        <v>6.4</v>
      </c>
      <c r="G22" s="8">
        <v>9.4</v>
      </c>
      <c r="H22" s="8">
        <v>116</v>
      </c>
      <c r="I22" s="8">
        <v>0.08</v>
      </c>
      <c r="J22" s="8">
        <v>2.6</v>
      </c>
      <c r="K22" s="8">
        <v>0.04</v>
      </c>
      <c r="L22" s="8">
        <v>240</v>
      </c>
      <c r="M22" s="8">
        <v>180</v>
      </c>
      <c r="N22" s="8">
        <v>28</v>
      </c>
      <c r="O22" s="8">
        <v>0.12</v>
      </c>
    </row>
    <row r="23" spans="1:15" ht="20.25" customHeight="1">
      <c r="A23" s="6" t="s">
        <v>29</v>
      </c>
      <c r="B23" s="6">
        <v>150</v>
      </c>
      <c r="C23" s="6">
        <v>150</v>
      </c>
      <c r="D23" s="3">
        <v>150</v>
      </c>
      <c r="E23" s="3">
        <v>0.6</v>
      </c>
      <c r="F23" s="3">
        <v>0</v>
      </c>
      <c r="G23" s="3">
        <v>16</v>
      </c>
      <c r="H23" s="3">
        <v>63</v>
      </c>
      <c r="I23" s="3">
        <v>0.03</v>
      </c>
      <c r="J23" s="3">
        <v>7.5</v>
      </c>
      <c r="K23" s="3">
        <v>0</v>
      </c>
      <c r="L23" s="3">
        <v>28.5</v>
      </c>
      <c r="M23" s="3">
        <v>24</v>
      </c>
      <c r="N23" s="3">
        <v>18</v>
      </c>
      <c r="O23" s="3">
        <v>3.45</v>
      </c>
    </row>
    <row r="24" spans="1:15" ht="18.75">
      <c r="A24" s="1"/>
      <c r="B24" s="1"/>
      <c r="C24" s="1"/>
      <c r="D24" s="1"/>
      <c r="E24" s="4">
        <f>SUM(E20:E23)</f>
        <v>19.35</v>
      </c>
      <c r="F24" s="4">
        <f aca="true" t="shared" si="2" ref="F24:O24">SUM(F20:F23)</f>
        <v>16.8</v>
      </c>
      <c r="G24" s="4">
        <f t="shared" si="2"/>
        <v>89.10000000000001</v>
      </c>
      <c r="H24" s="4">
        <f t="shared" si="2"/>
        <v>521.5</v>
      </c>
      <c r="I24" s="4">
        <f t="shared" si="2"/>
        <v>0.15</v>
      </c>
      <c r="J24" s="4">
        <f t="shared" si="2"/>
        <v>10.16</v>
      </c>
      <c r="K24" s="4">
        <f t="shared" si="2"/>
        <v>0.05</v>
      </c>
      <c r="L24" s="4">
        <f t="shared" si="2"/>
        <v>280.64</v>
      </c>
      <c r="M24" s="4">
        <f t="shared" si="2"/>
        <v>233.9</v>
      </c>
      <c r="N24" s="4">
        <f t="shared" si="2"/>
        <v>52.4</v>
      </c>
      <c r="O24" s="4">
        <f t="shared" si="2"/>
        <v>4.07</v>
      </c>
    </row>
    <row r="25" spans="1:15" ht="18.75">
      <c r="A25" s="16"/>
      <c r="B25" s="21"/>
      <c r="C25" s="2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</row>
    <row r="26" spans="1:15" ht="18.75">
      <c r="A26" s="1" t="s">
        <v>30</v>
      </c>
      <c r="B26" s="1"/>
      <c r="C26" s="1"/>
      <c r="D26" s="1"/>
      <c r="E26" s="4">
        <f aca="true" t="shared" si="3" ref="E26:O26">E24+E18+E9</f>
        <v>58.15</v>
      </c>
      <c r="F26" s="4">
        <f t="shared" si="3"/>
        <v>60.550000000000004</v>
      </c>
      <c r="G26" s="4">
        <f t="shared" si="3"/>
        <v>279</v>
      </c>
      <c r="H26" s="4">
        <f t="shared" si="3"/>
        <v>1977</v>
      </c>
      <c r="I26" s="4">
        <f t="shared" si="3"/>
        <v>0.917</v>
      </c>
      <c r="J26" s="4">
        <f t="shared" si="3"/>
        <v>94.37</v>
      </c>
      <c r="K26" s="4">
        <f t="shared" si="3"/>
        <v>0.317</v>
      </c>
      <c r="L26" s="4">
        <f t="shared" si="3"/>
        <v>684.65</v>
      </c>
      <c r="M26" s="4">
        <f t="shared" si="3"/>
        <v>967.1</v>
      </c>
      <c r="N26" s="4">
        <f t="shared" si="3"/>
        <v>250.96</v>
      </c>
      <c r="O26" s="4">
        <f t="shared" si="3"/>
        <v>20.86</v>
      </c>
    </row>
  </sheetData>
  <sheetProtection/>
  <mergeCells count="9">
    <mergeCell ref="I1:K1"/>
    <mergeCell ref="L1:O1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fitToWidth="0" fitToHeight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60" zoomScaleNormal="60" zoomScalePageLayoutView="0" workbookViewId="0" topLeftCell="A1">
      <selection activeCell="A11" sqref="A11"/>
    </sheetView>
  </sheetViews>
  <sheetFormatPr defaultColWidth="9.00390625" defaultRowHeight="12.75"/>
  <cols>
    <col min="1" max="1" width="30.875" style="2" customWidth="1"/>
    <col min="2" max="3" width="12.75390625" style="2" customWidth="1"/>
    <col min="4" max="5" width="8.00390625" style="2" customWidth="1"/>
    <col min="6" max="6" width="7.25390625" style="2" customWidth="1"/>
    <col min="7" max="7" width="7.375" style="2" customWidth="1"/>
    <col min="8" max="8" width="8.375" style="2" customWidth="1"/>
    <col min="9" max="9" width="7.125" style="2" customWidth="1"/>
    <col min="10" max="10" width="7.00390625" style="2" customWidth="1"/>
    <col min="11" max="11" width="8.00390625" style="2" customWidth="1"/>
    <col min="12" max="12" width="7.375" style="2" customWidth="1"/>
    <col min="13" max="15" width="9.125" style="2" customWidth="1"/>
    <col min="16" max="16" width="0.12890625" style="2" customWidth="1"/>
    <col min="17" max="16384" width="9.125" style="2" customWidth="1"/>
  </cols>
  <sheetData>
    <row r="1" spans="1:15" ht="21.75" customHeight="1">
      <c r="A1" s="4" t="s">
        <v>0</v>
      </c>
      <c r="B1" s="4"/>
      <c r="C1" s="4"/>
      <c r="D1" s="10"/>
      <c r="E1" s="10"/>
      <c r="F1" s="10"/>
      <c r="G1" s="10"/>
      <c r="H1" s="10"/>
      <c r="I1" s="24" t="s">
        <v>8</v>
      </c>
      <c r="J1" s="25"/>
      <c r="K1" s="26"/>
      <c r="L1" s="24" t="s">
        <v>9</v>
      </c>
      <c r="M1" s="25"/>
      <c r="N1" s="25"/>
      <c r="O1" s="26"/>
    </row>
    <row r="2" spans="1:15" ht="18.75">
      <c r="A2" s="4" t="s">
        <v>31</v>
      </c>
      <c r="B2" s="4"/>
      <c r="C2" s="4"/>
      <c r="D2" s="11"/>
      <c r="E2" s="11"/>
      <c r="F2" s="11"/>
      <c r="G2" s="11"/>
      <c r="H2" s="11"/>
      <c r="I2" s="27" t="s">
        <v>10</v>
      </c>
      <c r="J2" s="27" t="s">
        <v>11</v>
      </c>
      <c r="K2" s="27" t="s">
        <v>12</v>
      </c>
      <c r="L2" s="27" t="s">
        <v>13</v>
      </c>
      <c r="M2" s="27" t="s">
        <v>14</v>
      </c>
      <c r="N2" s="27" t="s">
        <v>15</v>
      </c>
      <c r="O2" s="27" t="s">
        <v>16</v>
      </c>
    </row>
    <row r="3" spans="1:27" ht="69">
      <c r="A3" s="4" t="s">
        <v>2</v>
      </c>
      <c r="B3" s="4" t="s">
        <v>84</v>
      </c>
      <c r="C3" s="4" t="s">
        <v>85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28"/>
      <c r="J3" s="28"/>
      <c r="K3" s="28"/>
      <c r="L3" s="28"/>
      <c r="M3" s="28"/>
      <c r="N3" s="28"/>
      <c r="O3" s="28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21" customHeight="1">
      <c r="A4" s="6" t="s">
        <v>65</v>
      </c>
      <c r="B4" s="6">
        <v>200</v>
      </c>
      <c r="C4" s="6">
        <v>200</v>
      </c>
      <c r="D4" s="3" t="s">
        <v>33</v>
      </c>
      <c r="E4" s="3">
        <v>5.9</v>
      </c>
      <c r="F4" s="3">
        <v>11.9</v>
      </c>
      <c r="G4" s="3">
        <v>27.9</v>
      </c>
      <c r="H4" s="3">
        <v>236</v>
      </c>
      <c r="I4" s="3">
        <v>0.101</v>
      </c>
      <c r="J4" s="3">
        <v>1.3</v>
      </c>
      <c r="K4" s="3">
        <v>0.06</v>
      </c>
      <c r="L4" s="3">
        <v>131.3</v>
      </c>
      <c r="M4" s="3">
        <v>129.6</v>
      </c>
      <c r="N4" s="3">
        <v>27.2</v>
      </c>
      <c r="O4" s="3">
        <v>1.105</v>
      </c>
      <c r="P4" s="13">
        <v>5.9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7"/>
    </row>
    <row r="5" spans="1:27" ht="17.25" customHeight="1">
      <c r="A5" s="6" t="s">
        <v>57</v>
      </c>
      <c r="B5" s="6">
        <v>200</v>
      </c>
      <c r="C5" s="6">
        <v>200</v>
      </c>
      <c r="D5" s="3">
        <v>200</v>
      </c>
      <c r="E5" s="3">
        <v>4.9</v>
      </c>
      <c r="F5" s="3">
        <v>5</v>
      </c>
      <c r="G5" s="3">
        <v>32.5</v>
      </c>
      <c r="H5" s="3">
        <v>207</v>
      </c>
      <c r="I5" s="3">
        <v>0.14</v>
      </c>
      <c r="J5" s="3">
        <v>1.3</v>
      </c>
      <c r="K5" s="3">
        <v>0</v>
      </c>
      <c r="L5" s="3">
        <v>120</v>
      </c>
      <c r="M5" s="3">
        <v>90</v>
      </c>
      <c r="N5" s="3">
        <v>14</v>
      </c>
      <c r="O5" s="3">
        <v>0.06</v>
      </c>
      <c r="P5" s="13">
        <v>4.9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7"/>
    </row>
    <row r="6" spans="1:27" ht="17.25" customHeight="1">
      <c r="A6" s="6" t="s">
        <v>18</v>
      </c>
      <c r="B6" s="6" t="s">
        <v>86</v>
      </c>
      <c r="C6" s="6" t="s">
        <v>86</v>
      </c>
      <c r="D6" s="3" t="s">
        <v>53</v>
      </c>
      <c r="E6" s="3">
        <v>5.3</v>
      </c>
      <c r="F6" s="3">
        <v>5.3</v>
      </c>
      <c r="G6" s="3">
        <v>5.4</v>
      </c>
      <c r="H6" s="3">
        <v>202</v>
      </c>
      <c r="I6" s="3">
        <v>0.06</v>
      </c>
      <c r="J6" s="3">
        <v>0.48</v>
      </c>
      <c r="K6" s="3">
        <v>0.04</v>
      </c>
      <c r="L6" s="3">
        <v>191.5</v>
      </c>
      <c r="M6" s="3">
        <v>128.5</v>
      </c>
      <c r="N6" s="3">
        <v>6.5</v>
      </c>
      <c r="O6" s="3">
        <v>0.6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8.75">
      <c r="A7" s="6" t="s">
        <v>61</v>
      </c>
      <c r="B7" s="6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15" ht="18.75">
      <c r="A8" s="6"/>
      <c r="B8" s="6"/>
      <c r="C8" s="6"/>
      <c r="D8" s="3"/>
      <c r="E8" s="5">
        <f aca="true" t="shared" si="0" ref="E8:O8">SUM(E4:E7)</f>
        <v>16.1</v>
      </c>
      <c r="F8" s="5">
        <f t="shared" si="0"/>
        <v>22.2</v>
      </c>
      <c r="G8" s="5">
        <f t="shared" si="0"/>
        <v>65.8</v>
      </c>
      <c r="H8" s="5">
        <f t="shared" si="0"/>
        <v>645</v>
      </c>
      <c r="I8" s="5">
        <f t="shared" si="0"/>
        <v>0.30100000000000005</v>
      </c>
      <c r="J8" s="5">
        <f t="shared" si="0"/>
        <v>3.08</v>
      </c>
      <c r="K8" s="5">
        <f t="shared" si="0"/>
        <v>0.1</v>
      </c>
      <c r="L8" s="5">
        <f t="shared" si="0"/>
        <v>442.8</v>
      </c>
      <c r="M8" s="5">
        <f t="shared" si="0"/>
        <v>348.1</v>
      </c>
      <c r="N8" s="5">
        <f t="shared" si="0"/>
        <v>47.7</v>
      </c>
      <c r="O8" s="5">
        <f t="shared" si="0"/>
        <v>1.7650000000000001</v>
      </c>
    </row>
    <row r="9" spans="1:15" ht="18.75">
      <c r="A9" s="9" t="s">
        <v>19</v>
      </c>
      <c r="B9" s="9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.75" customHeight="1">
      <c r="A10" s="6" t="s">
        <v>90</v>
      </c>
      <c r="B10" s="6">
        <v>100</v>
      </c>
      <c r="C10" s="6">
        <v>100</v>
      </c>
      <c r="D10" s="3">
        <v>100</v>
      </c>
      <c r="E10" s="3">
        <v>1.6</v>
      </c>
      <c r="F10" s="3">
        <v>5</v>
      </c>
      <c r="G10" s="3">
        <v>10</v>
      </c>
      <c r="H10" s="3">
        <v>90</v>
      </c>
      <c r="I10" s="3">
        <v>0.048</v>
      </c>
      <c r="J10" s="3">
        <v>4</v>
      </c>
      <c r="K10" s="3">
        <v>0</v>
      </c>
      <c r="L10" s="3">
        <v>37.3</v>
      </c>
      <c r="M10" s="3">
        <v>27.2</v>
      </c>
      <c r="N10" s="3">
        <v>15</v>
      </c>
      <c r="O10" s="3">
        <v>0.82</v>
      </c>
    </row>
    <row r="11" spans="1:15" ht="20.25" customHeight="1">
      <c r="A11" s="6" t="s">
        <v>62</v>
      </c>
      <c r="B11" s="6">
        <v>200</v>
      </c>
      <c r="C11" s="6">
        <v>250</v>
      </c>
      <c r="D11" s="3" t="s">
        <v>63</v>
      </c>
      <c r="E11" s="3">
        <v>18.2</v>
      </c>
      <c r="F11" s="3">
        <v>8.3</v>
      </c>
      <c r="G11" s="3">
        <v>37.5</v>
      </c>
      <c r="H11" s="3">
        <v>217</v>
      </c>
      <c r="I11" s="3">
        <v>0.05</v>
      </c>
      <c r="J11" s="3">
        <v>17.1</v>
      </c>
      <c r="K11" s="3">
        <v>0.51</v>
      </c>
      <c r="L11" s="3">
        <v>16.96</v>
      </c>
      <c r="M11" s="3">
        <v>69.8</v>
      </c>
      <c r="N11" s="3">
        <v>25.76</v>
      </c>
      <c r="O11" s="3">
        <v>1.95</v>
      </c>
    </row>
    <row r="12" spans="1:15" ht="20.25" customHeight="1">
      <c r="A12" s="6" t="s">
        <v>34</v>
      </c>
      <c r="B12" s="6">
        <v>80</v>
      </c>
      <c r="C12" s="6">
        <v>100</v>
      </c>
      <c r="D12" s="3">
        <v>100</v>
      </c>
      <c r="E12" s="3">
        <v>11.9</v>
      </c>
      <c r="F12" s="3">
        <v>7.1</v>
      </c>
      <c r="G12" s="3">
        <v>5.6</v>
      </c>
      <c r="H12" s="3">
        <v>135</v>
      </c>
      <c r="I12" s="3">
        <v>0.12</v>
      </c>
      <c r="J12" s="3">
        <v>2.39</v>
      </c>
      <c r="K12" s="3">
        <v>2</v>
      </c>
      <c r="L12" s="3">
        <v>42.2</v>
      </c>
      <c r="M12" s="3">
        <v>38.6</v>
      </c>
      <c r="N12" s="3">
        <v>78.8</v>
      </c>
      <c r="O12" s="3">
        <v>1.18</v>
      </c>
    </row>
    <row r="13" spans="1:15" ht="18.75" customHeight="1">
      <c r="A13" s="6" t="s">
        <v>35</v>
      </c>
      <c r="B13" s="6">
        <v>100</v>
      </c>
      <c r="C13" s="6">
        <v>100</v>
      </c>
      <c r="D13" s="3">
        <v>100</v>
      </c>
      <c r="E13" s="3">
        <v>6</v>
      </c>
      <c r="F13" s="3">
        <v>6.3</v>
      </c>
      <c r="G13" s="3">
        <v>25.8</v>
      </c>
      <c r="H13" s="3">
        <v>132</v>
      </c>
      <c r="I13" s="3">
        <v>0.45</v>
      </c>
      <c r="J13" s="3">
        <v>0</v>
      </c>
      <c r="K13" s="3">
        <v>0</v>
      </c>
      <c r="L13" s="3">
        <v>44.5</v>
      </c>
      <c r="M13" s="3">
        <v>123</v>
      </c>
      <c r="N13" s="3">
        <v>44</v>
      </c>
      <c r="O13" s="3">
        <v>3.5</v>
      </c>
    </row>
    <row r="14" spans="1:15" ht="18.75">
      <c r="A14" s="6" t="s">
        <v>36</v>
      </c>
      <c r="B14" s="6">
        <v>200</v>
      </c>
      <c r="C14" s="6">
        <v>200</v>
      </c>
      <c r="D14" s="3">
        <v>200</v>
      </c>
      <c r="E14" s="3">
        <v>0.5</v>
      </c>
      <c r="F14" s="3">
        <v>0</v>
      </c>
      <c r="G14" s="3">
        <v>30.2</v>
      </c>
      <c r="H14" s="3">
        <v>116</v>
      </c>
      <c r="I14" s="3">
        <v>0.01</v>
      </c>
      <c r="J14" s="3">
        <v>2.05</v>
      </c>
      <c r="K14" s="3">
        <v>0</v>
      </c>
      <c r="L14" s="3">
        <v>5.6</v>
      </c>
      <c r="M14" s="3">
        <v>5.2</v>
      </c>
      <c r="N14" s="3">
        <v>3.8</v>
      </c>
      <c r="O14" s="3">
        <v>0.42</v>
      </c>
    </row>
    <row r="15" spans="1:15" ht="36" customHeight="1">
      <c r="A15" s="6" t="s">
        <v>37</v>
      </c>
      <c r="B15" s="6">
        <v>60</v>
      </c>
      <c r="C15" s="6">
        <v>80</v>
      </c>
      <c r="D15" s="3">
        <v>80</v>
      </c>
      <c r="E15" s="3">
        <v>3.9</v>
      </c>
      <c r="F15" s="3">
        <v>0.8</v>
      </c>
      <c r="G15" s="3">
        <v>36</v>
      </c>
      <c r="H15" s="3">
        <v>176</v>
      </c>
      <c r="I15" s="3">
        <v>0.07</v>
      </c>
      <c r="J15" s="3">
        <v>0.02</v>
      </c>
      <c r="K15" s="3">
        <v>0</v>
      </c>
      <c r="L15" s="3">
        <v>14.4</v>
      </c>
      <c r="M15" s="3">
        <v>73.6</v>
      </c>
      <c r="N15" s="3">
        <v>16</v>
      </c>
      <c r="O15" s="3">
        <v>2.3</v>
      </c>
    </row>
    <row r="16" spans="1:15" ht="18.75">
      <c r="A16" s="6"/>
      <c r="B16" s="6"/>
      <c r="C16" s="6"/>
      <c r="D16" s="3"/>
      <c r="E16" s="5">
        <f aca="true" t="shared" si="1" ref="E16:O16">SUM(E10:E15)</f>
        <v>42.1</v>
      </c>
      <c r="F16" s="5">
        <f t="shared" si="1"/>
        <v>27.5</v>
      </c>
      <c r="G16" s="5">
        <f t="shared" si="1"/>
        <v>145.10000000000002</v>
      </c>
      <c r="H16" s="5">
        <f t="shared" si="1"/>
        <v>866</v>
      </c>
      <c r="I16" s="5">
        <f t="shared" si="1"/>
        <v>0.748</v>
      </c>
      <c r="J16" s="5">
        <f t="shared" si="1"/>
        <v>25.560000000000002</v>
      </c>
      <c r="K16" s="5">
        <f t="shared" si="1"/>
        <v>2.51</v>
      </c>
      <c r="L16" s="5">
        <f t="shared" si="1"/>
        <v>160.96</v>
      </c>
      <c r="M16" s="5">
        <f t="shared" si="1"/>
        <v>337.4</v>
      </c>
      <c r="N16" s="5">
        <f t="shared" si="1"/>
        <v>183.36</v>
      </c>
      <c r="O16" s="5">
        <f t="shared" si="1"/>
        <v>10.17</v>
      </c>
    </row>
    <row r="17" spans="1:15" ht="18.75">
      <c r="A17" s="9" t="s">
        <v>26</v>
      </c>
      <c r="B17" s="9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customHeight="1">
      <c r="A18" s="6" t="s">
        <v>38</v>
      </c>
      <c r="B18" s="6" t="s">
        <v>87</v>
      </c>
      <c r="C18" s="6" t="s">
        <v>87</v>
      </c>
      <c r="D18" s="3" t="s">
        <v>39</v>
      </c>
      <c r="E18" s="3">
        <v>27.1</v>
      </c>
      <c r="F18" s="3">
        <v>20</v>
      </c>
      <c r="G18" s="3">
        <v>34.5</v>
      </c>
      <c r="H18" s="3">
        <v>379</v>
      </c>
      <c r="I18" s="3">
        <v>0.08</v>
      </c>
      <c r="J18" s="3">
        <v>1.18</v>
      </c>
      <c r="K18" s="3">
        <v>0.08</v>
      </c>
      <c r="L18" s="3">
        <v>235.1</v>
      </c>
      <c r="M18" s="3">
        <v>194</v>
      </c>
      <c r="N18" s="3">
        <v>91.75</v>
      </c>
      <c r="O18" s="3">
        <v>44.37</v>
      </c>
    </row>
    <row r="19" spans="1:15" ht="18.75" customHeight="1">
      <c r="A19" s="7" t="s">
        <v>40</v>
      </c>
      <c r="B19" s="7">
        <v>200</v>
      </c>
      <c r="C19" s="7">
        <v>200</v>
      </c>
      <c r="D19" s="8">
        <v>200</v>
      </c>
      <c r="E19" s="8">
        <v>64</v>
      </c>
      <c r="F19" s="8">
        <v>5</v>
      </c>
      <c r="G19" s="8">
        <v>8.4</v>
      </c>
      <c r="H19" s="8">
        <v>110</v>
      </c>
      <c r="I19" s="8">
        <v>0.26</v>
      </c>
      <c r="J19" s="8">
        <v>0.6</v>
      </c>
      <c r="K19" s="8">
        <v>0.08</v>
      </c>
      <c r="L19" s="8">
        <v>248</v>
      </c>
      <c r="M19" s="8">
        <v>184</v>
      </c>
      <c r="N19" s="8">
        <v>28</v>
      </c>
      <c r="O19" s="8">
        <v>0.2</v>
      </c>
    </row>
    <row r="20" spans="1:15" ht="18.75">
      <c r="A20" s="6" t="s">
        <v>41</v>
      </c>
      <c r="B20" s="6">
        <v>50</v>
      </c>
      <c r="C20" s="6">
        <v>50</v>
      </c>
      <c r="D20" s="3">
        <v>50</v>
      </c>
      <c r="E20" s="3">
        <v>3.9</v>
      </c>
      <c r="F20" s="3">
        <v>0.5</v>
      </c>
      <c r="G20" s="3">
        <v>24</v>
      </c>
      <c r="H20" s="3">
        <v>119.5</v>
      </c>
      <c r="I20" s="3">
        <v>0.11</v>
      </c>
      <c r="J20" s="3">
        <v>0</v>
      </c>
      <c r="K20" s="3">
        <v>0</v>
      </c>
      <c r="L20" s="3">
        <v>14</v>
      </c>
      <c r="M20" s="3">
        <v>67.5</v>
      </c>
      <c r="N20" s="3">
        <v>27</v>
      </c>
      <c r="O20" s="3">
        <v>1.8</v>
      </c>
    </row>
    <row r="21" spans="1:15" ht="18.75">
      <c r="A21" s="7" t="s">
        <v>50</v>
      </c>
      <c r="B21" s="7">
        <v>170</v>
      </c>
      <c r="C21" s="7">
        <v>170</v>
      </c>
      <c r="D21" s="8">
        <v>170</v>
      </c>
      <c r="E21" s="8">
        <v>0.6</v>
      </c>
      <c r="F21" s="8">
        <v>0</v>
      </c>
      <c r="G21" s="8">
        <v>17.2</v>
      </c>
      <c r="H21" s="8">
        <v>80</v>
      </c>
      <c r="I21" s="8">
        <v>0.05</v>
      </c>
      <c r="J21" s="8">
        <v>280.5</v>
      </c>
      <c r="K21" s="8">
        <v>0</v>
      </c>
      <c r="L21" s="8">
        <v>27.2</v>
      </c>
      <c r="M21" s="8">
        <v>18.7</v>
      </c>
      <c r="N21" s="8">
        <v>153</v>
      </c>
      <c r="O21" s="8">
        <v>3.74</v>
      </c>
    </row>
    <row r="22" spans="1:15" ht="18.75">
      <c r="A22" s="1"/>
      <c r="B22" s="1"/>
      <c r="C22" s="1"/>
      <c r="D22" s="1"/>
      <c r="E22" s="4">
        <f>E21+E20+E19+E18</f>
        <v>95.6</v>
      </c>
      <c r="F22" s="4">
        <f aca="true" t="shared" si="2" ref="F22:O22">F21+F20+F19+F18</f>
        <v>25.5</v>
      </c>
      <c r="G22" s="4">
        <f t="shared" si="2"/>
        <v>84.1</v>
      </c>
      <c r="H22" s="4">
        <f t="shared" si="2"/>
        <v>688.5</v>
      </c>
      <c r="I22" s="4">
        <f t="shared" si="2"/>
        <v>0.5</v>
      </c>
      <c r="J22" s="4">
        <f t="shared" si="2"/>
        <v>282.28000000000003</v>
      </c>
      <c r="K22" s="4">
        <f t="shared" si="2"/>
        <v>0.16</v>
      </c>
      <c r="L22" s="4">
        <f t="shared" si="2"/>
        <v>524.3</v>
      </c>
      <c r="M22" s="4">
        <f t="shared" si="2"/>
        <v>464.2</v>
      </c>
      <c r="N22" s="4">
        <f t="shared" si="2"/>
        <v>299.75</v>
      </c>
      <c r="O22" s="4">
        <f t="shared" si="2"/>
        <v>50.11</v>
      </c>
    </row>
    <row r="23" spans="1:15" ht="18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8.75">
      <c r="A24" s="1" t="s">
        <v>30</v>
      </c>
      <c r="B24" s="1"/>
      <c r="C24" s="1"/>
      <c r="D24" s="1"/>
      <c r="E24" s="4">
        <f aca="true" t="shared" si="3" ref="E24:O24">E22+E16+E8</f>
        <v>153.79999999999998</v>
      </c>
      <c r="F24" s="4">
        <f t="shared" si="3"/>
        <v>75.2</v>
      </c>
      <c r="G24" s="4">
        <f t="shared" si="3"/>
        <v>295</v>
      </c>
      <c r="H24" s="4">
        <f t="shared" si="3"/>
        <v>2199.5</v>
      </c>
      <c r="I24" s="4">
        <f t="shared" si="3"/>
        <v>1.549</v>
      </c>
      <c r="J24" s="4">
        <f t="shared" si="3"/>
        <v>310.92</v>
      </c>
      <c r="K24" s="4">
        <f t="shared" si="3"/>
        <v>2.77</v>
      </c>
      <c r="L24" s="4">
        <f t="shared" si="3"/>
        <v>1128.06</v>
      </c>
      <c r="M24" s="4">
        <f t="shared" si="3"/>
        <v>1149.6999999999998</v>
      </c>
      <c r="N24" s="4">
        <f t="shared" si="3"/>
        <v>530.8100000000001</v>
      </c>
      <c r="O24" s="4">
        <f t="shared" si="3"/>
        <v>62.045</v>
      </c>
    </row>
  </sheetData>
  <sheetProtection/>
  <mergeCells count="10">
    <mergeCell ref="I1:K1"/>
    <mergeCell ref="L1:O1"/>
    <mergeCell ref="A23:O2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fitToWidth="0" fitToHeight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zoomScaleNormal="60" zoomScalePageLayoutView="0" workbookViewId="0" topLeftCell="A1">
      <selection activeCell="A11" sqref="A11"/>
    </sheetView>
  </sheetViews>
  <sheetFormatPr defaultColWidth="9.00390625" defaultRowHeight="12.75"/>
  <cols>
    <col min="1" max="1" width="30.875" style="2" customWidth="1"/>
    <col min="2" max="3" width="11.625" style="2" customWidth="1"/>
    <col min="4" max="4" width="7.75390625" style="2" customWidth="1"/>
    <col min="5" max="5" width="8.00390625" style="2" customWidth="1"/>
    <col min="6" max="6" width="7.25390625" style="2" customWidth="1"/>
    <col min="7" max="7" width="7.375" style="2" customWidth="1"/>
    <col min="8" max="8" width="8.375" style="2" customWidth="1"/>
    <col min="9" max="9" width="7.125" style="2" customWidth="1"/>
    <col min="10" max="10" width="7.00390625" style="2" customWidth="1"/>
    <col min="11" max="11" width="8.00390625" style="2" customWidth="1"/>
    <col min="12" max="12" width="7.375" style="2" customWidth="1"/>
    <col min="13" max="15" width="9.125" style="2" customWidth="1"/>
    <col min="16" max="16" width="0.12890625" style="2" customWidth="1"/>
    <col min="17" max="16384" width="9.125" style="2" customWidth="1"/>
  </cols>
  <sheetData>
    <row r="1" spans="1:15" ht="21.75" customHeight="1">
      <c r="A1" s="4" t="s">
        <v>0</v>
      </c>
      <c r="B1" s="4"/>
      <c r="C1" s="4"/>
      <c r="D1" s="10"/>
      <c r="E1" s="10"/>
      <c r="F1" s="10"/>
      <c r="G1" s="10"/>
      <c r="H1" s="10"/>
      <c r="I1" s="24" t="s">
        <v>8</v>
      </c>
      <c r="J1" s="25"/>
      <c r="K1" s="26"/>
      <c r="L1" s="24" t="s">
        <v>9</v>
      </c>
      <c r="M1" s="25"/>
      <c r="N1" s="25"/>
      <c r="O1" s="26"/>
    </row>
    <row r="2" spans="1:15" ht="18.75">
      <c r="A2" s="4" t="s">
        <v>77</v>
      </c>
      <c r="B2" s="4"/>
      <c r="C2" s="4"/>
      <c r="D2" s="11"/>
      <c r="E2" s="11"/>
      <c r="F2" s="11"/>
      <c r="G2" s="11"/>
      <c r="H2" s="11"/>
      <c r="I2" s="27" t="s">
        <v>10</v>
      </c>
      <c r="J2" s="27" t="s">
        <v>11</v>
      </c>
      <c r="K2" s="27" t="s">
        <v>12</v>
      </c>
      <c r="L2" s="27" t="s">
        <v>13</v>
      </c>
      <c r="M2" s="27" t="s">
        <v>14</v>
      </c>
      <c r="N2" s="27" t="s">
        <v>15</v>
      </c>
      <c r="O2" s="27" t="s">
        <v>16</v>
      </c>
    </row>
    <row r="3" spans="1:15" ht="69">
      <c r="A3" s="4" t="s">
        <v>2</v>
      </c>
      <c r="B3" s="4" t="s">
        <v>84</v>
      </c>
      <c r="C3" s="4" t="s">
        <v>85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28"/>
      <c r="J3" s="28"/>
      <c r="K3" s="28"/>
      <c r="L3" s="28"/>
      <c r="M3" s="28"/>
      <c r="N3" s="28"/>
      <c r="O3" s="28"/>
    </row>
    <row r="4" spans="1:15" ht="21" customHeight="1">
      <c r="A4" s="6" t="s">
        <v>42</v>
      </c>
      <c r="B4" s="6">
        <v>40</v>
      </c>
      <c r="C4" s="6">
        <v>40</v>
      </c>
      <c r="D4" s="3">
        <v>40</v>
      </c>
      <c r="E4" s="3">
        <v>0.4</v>
      </c>
      <c r="F4" s="3">
        <v>0</v>
      </c>
      <c r="G4" s="3">
        <v>1.2</v>
      </c>
      <c r="H4" s="3">
        <v>7</v>
      </c>
      <c r="I4" s="3">
        <v>0.02</v>
      </c>
      <c r="J4" s="3">
        <v>4.4</v>
      </c>
      <c r="K4" s="3">
        <v>0</v>
      </c>
      <c r="L4" s="3">
        <v>10.2</v>
      </c>
      <c r="M4" s="3">
        <v>18.6</v>
      </c>
      <c r="N4" s="3">
        <v>6.2</v>
      </c>
      <c r="O4" s="3">
        <v>0.3</v>
      </c>
    </row>
    <row r="5" spans="1:15" ht="17.25" customHeight="1">
      <c r="A5" s="6" t="s">
        <v>43</v>
      </c>
      <c r="B5" s="6">
        <v>150</v>
      </c>
      <c r="C5" s="6">
        <v>200</v>
      </c>
      <c r="D5" s="3">
        <v>200</v>
      </c>
      <c r="E5" s="3">
        <v>15.2</v>
      </c>
      <c r="F5" s="3">
        <v>9.813</v>
      </c>
      <c r="G5" s="3">
        <v>36</v>
      </c>
      <c r="H5" s="3">
        <v>330</v>
      </c>
      <c r="I5" s="3">
        <v>0.14</v>
      </c>
      <c r="J5" s="3">
        <v>1.73</v>
      </c>
      <c r="K5" s="3">
        <v>0.08</v>
      </c>
      <c r="L5" s="3">
        <v>29.7</v>
      </c>
      <c r="M5" s="3">
        <v>240</v>
      </c>
      <c r="N5" s="3">
        <v>48.6</v>
      </c>
      <c r="O5" s="3">
        <v>0.86</v>
      </c>
    </row>
    <row r="6" spans="1:15" ht="17.25" customHeight="1">
      <c r="A6" s="6" t="s">
        <v>57</v>
      </c>
      <c r="B6" s="6">
        <v>200</v>
      </c>
      <c r="C6" s="6">
        <v>200</v>
      </c>
      <c r="D6" s="3">
        <v>200</v>
      </c>
      <c r="E6" s="3">
        <v>4.9</v>
      </c>
      <c r="F6" s="3">
        <v>5</v>
      </c>
      <c r="G6" s="3">
        <v>32.5</v>
      </c>
      <c r="H6" s="3">
        <v>207</v>
      </c>
      <c r="I6" s="3">
        <v>0.14</v>
      </c>
      <c r="J6" s="3">
        <v>1.3</v>
      </c>
      <c r="K6" s="3">
        <v>0</v>
      </c>
      <c r="L6" s="3">
        <v>120</v>
      </c>
      <c r="M6" s="3">
        <v>90</v>
      </c>
      <c r="N6" s="3">
        <v>14</v>
      </c>
      <c r="O6" s="3">
        <v>0.06</v>
      </c>
    </row>
    <row r="7" spans="1:15" ht="37.5">
      <c r="A7" s="6" t="s">
        <v>44</v>
      </c>
      <c r="B7" s="6" t="s">
        <v>60</v>
      </c>
      <c r="C7" s="6" t="s">
        <v>60</v>
      </c>
      <c r="D7" s="12" t="s">
        <v>60</v>
      </c>
      <c r="E7" s="3">
        <v>3.58</v>
      </c>
      <c r="F7" s="3">
        <v>7.65</v>
      </c>
      <c r="G7" s="3">
        <v>25.1</v>
      </c>
      <c r="H7" s="3">
        <v>188</v>
      </c>
      <c r="I7" s="3">
        <v>5.09</v>
      </c>
      <c r="J7" s="3">
        <v>0</v>
      </c>
      <c r="K7" s="3">
        <v>0.04</v>
      </c>
      <c r="L7" s="3">
        <v>11.9</v>
      </c>
      <c r="M7" s="3">
        <v>35.5</v>
      </c>
      <c r="N7" s="3">
        <v>6.55</v>
      </c>
      <c r="O7" s="3">
        <v>0.62</v>
      </c>
    </row>
    <row r="8" spans="1:15" ht="18.75">
      <c r="A8" s="6"/>
      <c r="B8" s="6"/>
      <c r="C8" s="6"/>
      <c r="D8" s="3"/>
      <c r="E8" s="5">
        <f aca="true" t="shared" si="0" ref="E8:O8">SUM(E4:E7)</f>
        <v>24.08</v>
      </c>
      <c r="F8" s="5">
        <f t="shared" si="0"/>
        <v>22.463</v>
      </c>
      <c r="G8" s="5">
        <f t="shared" si="0"/>
        <v>94.80000000000001</v>
      </c>
      <c r="H8" s="5">
        <f t="shared" si="0"/>
        <v>732</v>
      </c>
      <c r="I8" s="5">
        <f t="shared" si="0"/>
        <v>5.39</v>
      </c>
      <c r="J8" s="5">
        <f t="shared" si="0"/>
        <v>7.430000000000001</v>
      </c>
      <c r="K8" s="5">
        <f t="shared" si="0"/>
        <v>0.12</v>
      </c>
      <c r="L8" s="5">
        <f t="shared" si="0"/>
        <v>171.8</v>
      </c>
      <c r="M8" s="5">
        <f t="shared" si="0"/>
        <v>384.1</v>
      </c>
      <c r="N8" s="5">
        <f t="shared" si="0"/>
        <v>75.35000000000001</v>
      </c>
      <c r="O8" s="5">
        <f t="shared" si="0"/>
        <v>1.8399999999999999</v>
      </c>
    </row>
    <row r="9" spans="1:15" ht="18.75">
      <c r="A9" s="9" t="s">
        <v>19</v>
      </c>
      <c r="B9" s="9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.75" customHeight="1">
      <c r="A10" s="6" t="s">
        <v>45</v>
      </c>
      <c r="B10" s="6">
        <v>55</v>
      </c>
      <c r="C10" s="6">
        <v>55</v>
      </c>
      <c r="D10" s="3">
        <v>55</v>
      </c>
      <c r="E10" s="3">
        <v>3.5</v>
      </c>
      <c r="F10" s="3">
        <v>5.5</v>
      </c>
      <c r="G10" s="3">
        <v>2</v>
      </c>
      <c r="H10" s="3">
        <v>74</v>
      </c>
      <c r="I10" s="3">
        <v>0.018</v>
      </c>
      <c r="J10" s="3">
        <v>2.68</v>
      </c>
      <c r="K10" s="3">
        <v>0.01</v>
      </c>
      <c r="L10" s="3">
        <v>31.5</v>
      </c>
      <c r="M10" s="3">
        <v>81.1</v>
      </c>
      <c r="N10" s="3">
        <v>10.3</v>
      </c>
      <c r="O10" s="3">
        <v>0.39</v>
      </c>
    </row>
    <row r="11" spans="1:15" ht="20.25" customHeight="1">
      <c r="A11" s="6" t="s">
        <v>80</v>
      </c>
      <c r="B11" s="6">
        <v>200</v>
      </c>
      <c r="C11" s="6">
        <v>250</v>
      </c>
      <c r="D11" s="3" t="s">
        <v>88</v>
      </c>
      <c r="E11" s="3">
        <v>10.9</v>
      </c>
      <c r="F11" s="3">
        <v>12.6</v>
      </c>
      <c r="G11" s="3">
        <v>14.1</v>
      </c>
      <c r="H11" s="3">
        <v>213.8</v>
      </c>
      <c r="I11" s="3">
        <v>0.07</v>
      </c>
      <c r="J11" s="3">
        <v>26.6</v>
      </c>
      <c r="K11" s="3">
        <v>1.14</v>
      </c>
      <c r="L11" s="3">
        <v>64.8</v>
      </c>
      <c r="M11" s="3">
        <v>86.4</v>
      </c>
      <c r="N11" s="3">
        <v>32.7</v>
      </c>
      <c r="O11" s="3">
        <v>1.38</v>
      </c>
    </row>
    <row r="12" spans="1:15" ht="20.25" customHeight="1">
      <c r="A12" s="6" t="s">
        <v>46</v>
      </c>
      <c r="B12" s="6">
        <v>200</v>
      </c>
      <c r="C12" s="6">
        <v>300</v>
      </c>
      <c r="D12" s="3">
        <v>300</v>
      </c>
      <c r="E12" s="3">
        <v>26.7</v>
      </c>
      <c r="F12" s="3">
        <v>14.7</v>
      </c>
      <c r="G12" s="3">
        <v>32.4</v>
      </c>
      <c r="H12" s="3">
        <v>375</v>
      </c>
      <c r="I12" s="3">
        <v>0.3</v>
      </c>
      <c r="J12" s="3">
        <v>43.62</v>
      </c>
      <c r="K12" s="3">
        <v>0.54</v>
      </c>
      <c r="L12" s="3">
        <v>33.46</v>
      </c>
      <c r="M12" s="3">
        <v>286.7</v>
      </c>
      <c r="N12" s="3">
        <v>212.75</v>
      </c>
      <c r="O12" s="3">
        <v>4.25</v>
      </c>
    </row>
    <row r="13" spans="1:15" ht="18.75" customHeight="1">
      <c r="A13" s="6" t="s">
        <v>47</v>
      </c>
      <c r="B13" s="6">
        <v>200</v>
      </c>
      <c r="C13" s="6">
        <v>200</v>
      </c>
      <c r="D13" s="3">
        <v>200</v>
      </c>
      <c r="E13" s="3">
        <v>0</v>
      </c>
      <c r="F13" s="3">
        <v>0</v>
      </c>
      <c r="G13" s="3">
        <v>2.3</v>
      </c>
      <c r="H13" s="3">
        <v>88</v>
      </c>
      <c r="I13" s="3">
        <v>0.02</v>
      </c>
      <c r="J13" s="3">
        <v>4</v>
      </c>
      <c r="K13" s="3">
        <v>0</v>
      </c>
      <c r="L13" s="3">
        <v>16</v>
      </c>
      <c r="M13" s="3">
        <v>18</v>
      </c>
      <c r="N13" s="3">
        <v>10</v>
      </c>
      <c r="O13" s="3">
        <v>0.4</v>
      </c>
    </row>
    <row r="14" spans="1:15" ht="37.5">
      <c r="A14" s="6" t="s">
        <v>24</v>
      </c>
      <c r="B14" s="6">
        <v>60</v>
      </c>
      <c r="C14" s="6">
        <v>80</v>
      </c>
      <c r="D14" s="3">
        <v>80</v>
      </c>
      <c r="E14" s="3">
        <v>3.9</v>
      </c>
      <c r="F14" s="3">
        <v>0.8</v>
      </c>
      <c r="G14" s="3">
        <v>36</v>
      </c>
      <c r="H14" s="3">
        <v>176</v>
      </c>
      <c r="I14" s="3">
        <v>0.07</v>
      </c>
      <c r="J14" s="3">
        <v>0.02</v>
      </c>
      <c r="K14" s="3">
        <v>0</v>
      </c>
      <c r="L14" s="3">
        <v>14.4</v>
      </c>
      <c r="M14" s="3">
        <v>73.6</v>
      </c>
      <c r="N14" s="3">
        <v>16</v>
      </c>
      <c r="O14" s="3">
        <v>2.3</v>
      </c>
    </row>
    <row r="15" spans="1:15" ht="18.75">
      <c r="A15" s="6"/>
      <c r="B15" s="6"/>
      <c r="C15" s="6"/>
      <c r="D15" s="3"/>
      <c r="E15" s="5">
        <f aca="true" t="shared" si="1" ref="E15:O15">SUM(E10:E14)</f>
        <v>45</v>
      </c>
      <c r="F15" s="5">
        <f t="shared" si="1"/>
        <v>33.599999999999994</v>
      </c>
      <c r="G15" s="5">
        <f t="shared" si="1"/>
        <v>86.8</v>
      </c>
      <c r="H15" s="5">
        <f t="shared" si="1"/>
        <v>926.8</v>
      </c>
      <c r="I15" s="5">
        <f t="shared" si="1"/>
        <v>0.47800000000000004</v>
      </c>
      <c r="J15" s="5">
        <f t="shared" si="1"/>
        <v>76.92</v>
      </c>
      <c r="K15" s="5">
        <f t="shared" si="1"/>
        <v>1.69</v>
      </c>
      <c r="L15" s="5">
        <f t="shared" si="1"/>
        <v>160.16</v>
      </c>
      <c r="M15" s="5">
        <f t="shared" si="1"/>
        <v>545.8</v>
      </c>
      <c r="N15" s="5">
        <f t="shared" si="1"/>
        <v>281.75</v>
      </c>
      <c r="O15" s="5">
        <f t="shared" si="1"/>
        <v>8.719999999999999</v>
      </c>
    </row>
    <row r="16" spans="1:15" ht="18.75">
      <c r="A16" s="9" t="s">
        <v>26</v>
      </c>
      <c r="B16" s="9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>
      <c r="A17" s="6" t="s">
        <v>81</v>
      </c>
      <c r="B17" s="6">
        <v>100</v>
      </c>
      <c r="C17" s="6">
        <v>100</v>
      </c>
      <c r="D17" s="3">
        <v>100</v>
      </c>
      <c r="E17" s="3">
        <v>10.8</v>
      </c>
      <c r="F17" s="3">
        <v>0.1</v>
      </c>
      <c r="G17" s="3">
        <v>5.9</v>
      </c>
      <c r="H17" s="3">
        <v>71</v>
      </c>
      <c r="I17" s="3">
        <v>0.03</v>
      </c>
      <c r="J17" s="3">
        <v>4.25</v>
      </c>
      <c r="K17" s="3">
        <v>0</v>
      </c>
      <c r="L17" s="3">
        <v>18.9</v>
      </c>
      <c r="M17" s="3">
        <v>26.4</v>
      </c>
      <c r="N17" s="3">
        <v>12.5</v>
      </c>
      <c r="O17" s="3">
        <v>0.57</v>
      </c>
    </row>
    <row r="18" spans="1:15" ht="21" customHeight="1">
      <c r="A18" s="6" t="s">
        <v>69</v>
      </c>
      <c r="B18" s="6">
        <v>100</v>
      </c>
      <c r="C18" s="6">
        <v>100</v>
      </c>
      <c r="D18" s="3">
        <v>100</v>
      </c>
      <c r="E18" s="3">
        <v>12.4</v>
      </c>
      <c r="F18" s="3">
        <v>8.6</v>
      </c>
      <c r="G18" s="3">
        <v>12.8</v>
      </c>
      <c r="H18" s="3">
        <v>184</v>
      </c>
      <c r="I18" s="3">
        <v>0.17</v>
      </c>
      <c r="J18" s="3">
        <v>33.2</v>
      </c>
      <c r="K18" s="3">
        <v>0.108</v>
      </c>
      <c r="L18" s="3">
        <v>69.2</v>
      </c>
      <c r="M18" s="3">
        <v>60.7</v>
      </c>
      <c r="N18" s="3">
        <v>49.88</v>
      </c>
      <c r="O18" s="3">
        <v>1.24</v>
      </c>
    </row>
    <row r="19" spans="1:15" ht="18.75" customHeight="1">
      <c r="A19" s="7" t="s">
        <v>70</v>
      </c>
      <c r="B19" s="7">
        <v>200</v>
      </c>
      <c r="C19" s="7">
        <v>200</v>
      </c>
      <c r="D19" s="8">
        <v>200</v>
      </c>
      <c r="E19" s="8">
        <v>0.3</v>
      </c>
      <c r="F19" s="8">
        <v>0</v>
      </c>
      <c r="G19" s="8">
        <v>15.2</v>
      </c>
      <c r="H19" s="8">
        <v>60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8.75" customHeight="1">
      <c r="A20" s="6" t="s">
        <v>56</v>
      </c>
      <c r="B20" s="6">
        <v>30</v>
      </c>
      <c r="C20" s="6">
        <v>30</v>
      </c>
      <c r="D20" s="3">
        <v>30</v>
      </c>
      <c r="E20" s="3">
        <v>1.4</v>
      </c>
      <c r="F20" s="3">
        <v>9.9</v>
      </c>
      <c r="G20" s="3">
        <v>20.6</v>
      </c>
      <c r="H20" s="3">
        <v>156.3</v>
      </c>
      <c r="I20" s="3">
        <v>0.01</v>
      </c>
      <c r="J20" s="3">
        <v>0</v>
      </c>
      <c r="K20" s="3">
        <v>0</v>
      </c>
      <c r="L20" s="3">
        <v>2.4</v>
      </c>
      <c r="M20" s="3">
        <v>9.9</v>
      </c>
      <c r="N20" s="3">
        <v>0.6</v>
      </c>
      <c r="O20" s="3">
        <v>0.15</v>
      </c>
    </row>
    <row r="21" spans="1:15" ht="18.75">
      <c r="A21" s="6" t="s">
        <v>25</v>
      </c>
      <c r="B21" s="6">
        <v>40</v>
      </c>
      <c r="C21" s="6">
        <v>50</v>
      </c>
      <c r="D21" s="3">
        <v>50</v>
      </c>
      <c r="E21" s="3">
        <v>3.9</v>
      </c>
      <c r="F21" s="3">
        <v>0.5</v>
      </c>
      <c r="G21" s="3">
        <v>24</v>
      </c>
      <c r="H21" s="3">
        <v>119.5</v>
      </c>
      <c r="I21" s="3">
        <v>0.11</v>
      </c>
      <c r="J21" s="3">
        <v>0</v>
      </c>
      <c r="K21" s="3">
        <v>0</v>
      </c>
      <c r="L21" s="3">
        <v>14</v>
      </c>
      <c r="M21" s="3">
        <v>67.5</v>
      </c>
      <c r="N21" s="3">
        <v>27</v>
      </c>
      <c r="O21" s="3">
        <v>18</v>
      </c>
    </row>
    <row r="22" spans="1:15" ht="18.75">
      <c r="A22" s="1"/>
      <c r="B22" s="1"/>
      <c r="C22" s="1"/>
      <c r="D22" s="1"/>
      <c r="E22" s="4">
        <f aca="true" t="shared" si="2" ref="E22:O22">SUM(E18:E21)</f>
        <v>18</v>
      </c>
      <c r="F22" s="4">
        <f t="shared" si="2"/>
        <v>19</v>
      </c>
      <c r="G22" s="4">
        <f t="shared" si="2"/>
        <v>72.6</v>
      </c>
      <c r="H22" s="4">
        <f t="shared" si="2"/>
        <v>519.8</v>
      </c>
      <c r="I22" s="4">
        <f t="shared" si="2"/>
        <v>0.29000000000000004</v>
      </c>
      <c r="J22" s="4">
        <f t="shared" si="2"/>
        <v>33.2</v>
      </c>
      <c r="K22" s="4">
        <f t="shared" si="2"/>
        <v>0.108</v>
      </c>
      <c r="L22" s="4">
        <f t="shared" si="2"/>
        <v>85.60000000000001</v>
      </c>
      <c r="M22" s="4">
        <f t="shared" si="2"/>
        <v>138.10000000000002</v>
      </c>
      <c r="N22" s="4">
        <f t="shared" si="2"/>
        <v>77.48</v>
      </c>
      <c r="O22" s="4">
        <f t="shared" si="2"/>
        <v>19.39</v>
      </c>
    </row>
    <row r="23" spans="1:15" ht="18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8.75">
      <c r="A24" s="1" t="s">
        <v>30</v>
      </c>
      <c r="B24" s="1"/>
      <c r="C24" s="1"/>
      <c r="D24" s="1"/>
      <c r="E24" s="4">
        <f aca="true" t="shared" si="3" ref="E24:O24">E22+E15+E8</f>
        <v>87.08</v>
      </c>
      <c r="F24" s="4">
        <f t="shared" si="3"/>
        <v>75.06299999999999</v>
      </c>
      <c r="G24" s="4">
        <f t="shared" si="3"/>
        <v>254.2</v>
      </c>
      <c r="H24" s="4">
        <f t="shared" si="3"/>
        <v>2178.6</v>
      </c>
      <c r="I24" s="4">
        <f t="shared" si="3"/>
        <v>6.1579999999999995</v>
      </c>
      <c r="J24" s="4">
        <f t="shared" si="3"/>
        <v>117.55000000000001</v>
      </c>
      <c r="K24" s="4">
        <f t="shared" si="3"/>
        <v>1.9180000000000001</v>
      </c>
      <c r="L24" s="4">
        <f t="shared" si="3"/>
        <v>417.56</v>
      </c>
      <c r="M24" s="4">
        <f t="shared" si="3"/>
        <v>1068</v>
      </c>
      <c r="N24" s="4">
        <f t="shared" si="3"/>
        <v>434.58000000000004</v>
      </c>
      <c r="O24" s="4">
        <f t="shared" si="3"/>
        <v>29.95</v>
      </c>
    </row>
  </sheetData>
  <sheetProtection/>
  <mergeCells count="10">
    <mergeCell ref="I1:K1"/>
    <mergeCell ref="L1:O1"/>
    <mergeCell ref="A23:O2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60" zoomScaleNormal="60" zoomScalePageLayoutView="0" workbookViewId="0" topLeftCell="A1">
      <selection activeCell="A10" sqref="A10"/>
    </sheetView>
  </sheetViews>
  <sheetFormatPr defaultColWidth="9.00390625" defaultRowHeight="12.75"/>
  <cols>
    <col min="1" max="1" width="28.00390625" style="2" customWidth="1"/>
    <col min="2" max="2" width="7.375" style="2" customWidth="1"/>
    <col min="3" max="3" width="8.625" style="2" customWidth="1"/>
    <col min="4" max="4" width="7.75390625" style="2" customWidth="1"/>
    <col min="5" max="5" width="8.00390625" style="2" customWidth="1"/>
    <col min="6" max="6" width="7.25390625" style="2" customWidth="1"/>
    <col min="7" max="7" width="7.375" style="2" customWidth="1"/>
    <col min="8" max="8" width="8.375" style="2" customWidth="1"/>
    <col min="9" max="9" width="7.125" style="2" customWidth="1"/>
    <col min="10" max="10" width="7.00390625" style="2" customWidth="1"/>
    <col min="11" max="11" width="8.00390625" style="2" customWidth="1"/>
    <col min="12" max="12" width="7.375" style="2" customWidth="1"/>
    <col min="13" max="15" width="9.125" style="2" customWidth="1"/>
    <col min="16" max="16" width="0.12890625" style="2" customWidth="1"/>
    <col min="17" max="16384" width="9.125" style="2" customWidth="1"/>
  </cols>
  <sheetData>
    <row r="1" spans="1:15" ht="21.75" customHeight="1">
      <c r="A1" s="4" t="s">
        <v>0</v>
      </c>
      <c r="B1" s="4"/>
      <c r="C1" s="4"/>
      <c r="D1" s="10"/>
      <c r="E1" s="10"/>
      <c r="F1" s="10"/>
      <c r="G1" s="10"/>
      <c r="H1" s="10"/>
      <c r="I1" s="24" t="s">
        <v>8</v>
      </c>
      <c r="J1" s="25"/>
      <c r="K1" s="26"/>
      <c r="L1" s="24" t="s">
        <v>9</v>
      </c>
      <c r="M1" s="25"/>
      <c r="N1" s="25"/>
      <c r="O1" s="26"/>
    </row>
    <row r="2" spans="1:15" ht="18.75">
      <c r="A2" s="4" t="s">
        <v>76</v>
      </c>
      <c r="B2" s="4"/>
      <c r="C2" s="4"/>
      <c r="D2" s="11"/>
      <c r="E2" s="11"/>
      <c r="F2" s="11"/>
      <c r="G2" s="11"/>
      <c r="H2" s="11"/>
      <c r="I2" s="27" t="s">
        <v>10</v>
      </c>
      <c r="J2" s="27" t="s">
        <v>11</v>
      </c>
      <c r="K2" s="27" t="s">
        <v>12</v>
      </c>
      <c r="L2" s="27" t="s">
        <v>13</v>
      </c>
      <c r="M2" s="27" t="s">
        <v>14</v>
      </c>
      <c r="N2" s="27" t="s">
        <v>15</v>
      </c>
      <c r="O2" s="27" t="s">
        <v>16</v>
      </c>
    </row>
    <row r="3" spans="1:15" ht="69">
      <c r="A3" s="4" t="s">
        <v>2</v>
      </c>
      <c r="B3" s="20" t="s">
        <v>84</v>
      </c>
      <c r="C3" s="20" t="s">
        <v>85</v>
      </c>
      <c r="D3" s="1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28"/>
      <c r="J3" s="28"/>
      <c r="K3" s="28"/>
      <c r="L3" s="28"/>
      <c r="M3" s="28"/>
      <c r="N3" s="28"/>
      <c r="O3" s="28"/>
    </row>
    <row r="4" spans="1:15" ht="21" customHeight="1">
      <c r="A4" s="6" t="s">
        <v>52</v>
      </c>
      <c r="B4" s="6">
        <v>200</v>
      </c>
      <c r="C4" s="6">
        <v>200</v>
      </c>
      <c r="D4" s="3" t="s">
        <v>33</v>
      </c>
      <c r="E4" s="3">
        <v>5.9</v>
      </c>
      <c r="F4" s="3">
        <v>11.9</v>
      </c>
      <c r="G4" s="3">
        <v>27.9</v>
      </c>
      <c r="H4" s="3">
        <v>236</v>
      </c>
      <c r="I4" s="3">
        <v>0.01</v>
      </c>
      <c r="J4" s="3">
        <v>1.3</v>
      </c>
      <c r="K4" s="3">
        <v>0.06</v>
      </c>
      <c r="L4" s="3">
        <v>131.3</v>
      </c>
      <c r="M4" s="3">
        <v>130</v>
      </c>
      <c r="N4" s="3">
        <v>27.2</v>
      </c>
      <c r="O4" s="3">
        <v>1.105</v>
      </c>
    </row>
    <row r="5" spans="1:15" ht="17.25" customHeight="1">
      <c r="A5" s="6" t="s">
        <v>32</v>
      </c>
      <c r="B5" s="6">
        <v>200</v>
      </c>
      <c r="C5" s="6">
        <v>200</v>
      </c>
      <c r="D5" s="3">
        <v>200</v>
      </c>
      <c r="E5" s="3">
        <v>4.9</v>
      </c>
      <c r="F5" s="3">
        <v>5</v>
      </c>
      <c r="G5" s="3">
        <v>32.5</v>
      </c>
      <c r="H5" s="3">
        <v>207</v>
      </c>
      <c r="I5" s="3">
        <v>0.14</v>
      </c>
      <c r="J5" s="3">
        <v>1.3</v>
      </c>
      <c r="K5" s="3">
        <v>0</v>
      </c>
      <c r="L5" s="3">
        <v>120</v>
      </c>
      <c r="M5" s="3">
        <v>90</v>
      </c>
      <c r="N5" s="3">
        <v>14</v>
      </c>
      <c r="O5" s="3">
        <v>0.06</v>
      </c>
    </row>
    <row r="6" spans="1:15" ht="17.25" customHeight="1">
      <c r="A6" s="6" t="s">
        <v>18</v>
      </c>
      <c r="B6" s="6" t="s">
        <v>86</v>
      </c>
      <c r="C6" s="6" t="s">
        <v>86</v>
      </c>
      <c r="D6" s="3" t="s">
        <v>53</v>
      </c>
      <c r="E6" s="3">
        <v>5.3</v>
      </c>
      <c r="F6" s="3">
        <v>5.3</v>
      </c>
      <c r="G6" s="3">
        <v>5.4</v>
      </c>
      <c r="H6" s="3">
        <v>202</v>
      </c>
      <c r="I6" s="3">
        <v>0.06</v>
      </c>
      <c r="J6" s="3">
        <v>0.48</v>
      </c>
      <c r="K6" s="3">
        <v>0.04</v>
      </c>
      <c r="L6" s="3">
        <v>191.5</v>
      </c>
      <c r="M6" s="3">
        <v>128.5</v>
      </c>
      <c r="N6" s="3">
        <v>6.5</v>
      </c>
      <c r="O6" s="3">
        <v>0.6</v>
      </c>
    </row>
    <row r="7" spans="1:15" ht="18.75">
      <c r="A7" s="6"/>
      <c r="B7" s="9"/>
      <c r="C7" s="9"/>
      <c r="D7" s="3"/>
      <c r="E7" s="5">
        <f aca="true" t="shared" si="0" ref="E7:O7">SUM(E4:E6)</f>
        <v>16.1</v>
      </c>
      <c r="F7" s="5">
        <f t="shared" si="0"/>
        <v>22.2</v>
      </c>
      <c r="G7" s="5">
        <f t="shared" si="0"/>
        <v>65.8</v>
      </c>
      <c r="H7" s="5">
        <f t="shared" si="0"/>
        <v>645</v>
      </c>
      <c r="I7" s="5">
        <f t="shared" si="0"/>
        <v>0.21000000000000002</v>
      </c>
      <c r="J7" s="5">
        <f t="shared" si="0"/>
        <v>3.08</v>
      </c>
      <c r="K7" s="5">
        <f t="shared" si="0"/>
        <v>0.1</v>
      </c>
      <c r="L7" s="5">
        <f t="shared" si="0"/>
        <v>442.8</v>
      </c>
      <c r="M7" s="5">
        <f t="shared" si="0"/>
        <v>348.5</v>
      </c>
      <c r="N7" s="5">
        <f t="shared" si="0"/>
        <v>47.7</v>
      </c>
      <c r="O7" s="5">
        <f t="shared" si="0"/>
        <v>1.7650000000000001</v>
      </c>
    </row>
    <row r="8" spans="1:15" ht="18.75">
      <c r="A8" s="9" t="s">
        <v>19</v>
      </c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 customHeight="1">
      <c r="A9" s="6" t="s">
        <v>89</v>
      </c>
      <c r="B9" s="6">
        <v>50</v>
      </c>
      <c r="C9" s="6">
        <v>50</v>
      </c>
      <c r="D9" s="3">
        <v>50</v>
      </c>
      <c r="E9" s="3">
        <v>0.8</v>
      </c>
      <c r="F9" s="3">
        <v>0.05</v>
      </c>
      <c r="G9" s="3">
        <v>13.7</v>
      </c>
      <c r="H9" s="3">
        <v>57</v>
      </c>
      <c r="I9" s="3">
        <v>0.04</v>
      </c>
      <c r="J9" s="3">
        <v>3</v>
      </c>
      <c r="K9" s="3">
        <v>0</v>
      </c>
      <c r="L9" s="3">
        <v>28</v>
      </c>
      <c r="M9" s="3">
        <v>27.2</v>
      </c>
      <c r="N9" s="3">
        <v>18.7</v>
      </c>
      <c r="O9" s="3">
        <v>0.36</v>
      </c>
    </row>
    <row r="10" spans="1:15" ht="20.25" customHeight="1">
      <c r="A10" s="6" t="s">
        <v>71</v>
      </c>
      <c r="B10" s="6">
        <v>200</v>
      </c>
      <c r="C10" s="6">
        <v>300</v>
      </c>
      <c r="D10" s="3" t="s">
        <v>63</v>
      </c>
      <c r="E10" s="3">
        <v>10.9</v>
      </c>
      <c r="F10" s="3">
        <v>8.2</v>
      </c>
      <c r="G10" s="3">
        <v>26.5</v>
      </c>
      <c r="H10" s="3">
        <v>199</v>
      </c>
      <c r="I10" s="3">
        <v>0.17</v>
      </c>
      <c r="J10" s="3">
        <v>22.7</v>
      </c>
      <c r="K10" s="3">
        <v>0.03</v>
      </c>
      <c r="L10" s="3">
        <v>25.8</v>
      </c>
      <c r="M10" s="3">
        <v>98.4</v>
      </c>
      <c r="N10" s="3">
        <v>35.1</v>
      </c>
      <c r="O10" s="3">
        <v>1.6</v>
      </c>
    </row>
    <row r="11" spans="1:15" ht="20.25" customHeight="1">
      <c r="A11" s="6" t="s">
        <v>54</v>
      </c>
      <c r="B11" s="6">
        <v>60</v>
      </c>
      <c r="C11" s="6">
        <v>120</v>
      </c>
      <c r="D11" s="3">
        <v>120</v>
      </c>
      <c r="E11" s="3">
        <v>15</v>
      </c>
      <c r="F11" s="3">
        <v>10.6</v>
      </c>
      <c r="G11" s="3">
        <v>13.5</v>
      </c>
      <c r="H11" s="3">
        <v>257</v>
      </c>
      <c r="I11" s="3">
        <v>0.2</v>
      </c>
      <c r="J11" s="3">
        <v>3.6</v>
      </c>
      <c r="K11" s="3">
        <v>0.06</v>
      </c>
      <c r="L11" s="3">
        <v>25.87</v>
      </c>
      <c r="M11" s="3">
        <v>198.9</v>
      </c>
      <c r="N11" s="3">
        <v>25.78</v>
      </c>
      <c r="O11" s="3">
        <v>2.68</v>
      </c>
    </row>
    <row r="12" spans="1:15" ht="18.75" customHeight="1">
      <c r="A12" s="6" t="s">
        <v>55</v>
      </c>
      <c r="B12" s="6">
        <v>150</v>
      </c>
      <c r="C12" s="6">
        <v>200</v>
      </c>
      <c r="D12" s="3">
        <v>200</v>
      </c>
      <c r="E12" s="3">
        <v>5</v>
      </c>
      <c r="F12" s="3">
        <v>6.6</v>
      </c>
      <c r="G12" s="3">
        <v>22.6</v>
      </c>
      <c r="H12" s="3">
        <v>160</v>
      </c>
      <c r="I12" s="3">
        <v>0.193</v>
      </c>
      <c r="J12" s="3">
        <v>118.1</v>
      </c>
      <c r="K12" s="3">
        <v>0.03</v>
      </c>
      <c r="L12" s="3">
        <v>114.4</v>
      </c>
      <c r="M12" s="3">
        <v>90.02</v>
      </c>
      <c r="N12" s="3">
        <v>39.1</v>
      </c>
      <c r="O12" s="3">
        <v>2.63</v>
      </c>
    </row>
    <row r="13" spans="1:15" ht="37.5">
      <c r="A13" s="6" t="s">
        <v>67</v>
      </c>
      <c r="B13" s="6">
        <v>200</v>
      </c>
      <c r="C13" s="6">
        <v>200</v>
      </c>
      <c r="D13" s="3">
        <v>200</v>
      </c>
      <c r="E13" s="3">
        <v>0.5</v>
      </c>
      <c r="F13" s="3">
        <v>0</v>
      </c>
      <c r="G13" s="3">
        <v>30.2</v>
      </c>
      <c r="H13" s="3">
        <v>116</v>
      </c>
      <c r="I13" s="3">
        <v>0.01</v>
      </c>
      <c r="J13" s="3">
        <v>2.05</v>
      </c>
      <c r="K13" s="3">
        <v>0</v>
      </c>
      <c r="L13" s="3">
        <v>5.6</v>
      </c>
      <c r="M13" s="3">
        <v>5.2</v>
      </c>
      <c r="N13" s="3">
        <v>3.8</v>
      </c>
      <c r="O13" s="3">
        <v>0.42</v>
      </c>
    </row>
    <row r="14" spans="1:15" ht="36" customHeight="1">
      <c r="A14" s="6" t="s">
        <v>24</v>
      </c>
      <c r="B14" s="6">
        <v>60</v>
      </c>
      <c r="C14" s="6">
        <v>80</v>
      </c>
      <c r="D14" s="3">
        <v>80</v>
      </c>
      <c r="E14" s="3">
        <v>3.9</v>
      </c>
      <c r="F14" s="3">
        <v>0.8</v>
      </c>
      <c r="G14" s="3">
        <v>36</v>
      </c>
      <c r="H14" s="3">
        <v>179</v>
      </c>
      <c r="I14" s="3">
        <v>0.07</v>
      </c>
      <c r="J14" s="3">
        <v>0.02</v>
      </c>
      <c r="K14" s="3">
        <v>0</v>
      </c>
      <c r="L14" s="3">
        <v>14.4</v>
      </c>
      <c r="M14" s="3">
        <v>73.6</v>
      </c>
      <c r="N14" s="3">
        <v>16</v>
      </c>
      <c r="O14" s="3">
        <v>2.3</v>
      </c>
    </row>
    <row r="15" spans="1:15" ht="18.75">
      <c r="A15" s="6"/>
      <c r="B15" s="9"/>
      <c r="C15" s="9"/>
      <c r="D15" s="3"/>
      <c r="E15" s="5">
        <f aca="true" t="shared" si="1" ref="E15:O15">SUM(E9:E14)</f>
        <v>36.1</v>
      </c>
      <c r="F15" s="5">
        <f t="shared" si="1"/>
        <v>26.250000000000004</v>
      </c>
      <c r="G15" s="5">
        <f t="shared" si="1"/>
        <v>142.5</v>
      </c>
      <c r="H15" s="5">
        <f t="shared" si="1"/>
        <v>968</v>
      </c>
      <c r="I15" s="5">
        <f t="shared" si="1"/>
        <v>0.683</v>
      </c>
      <c r="J15" s="5">
        <f t="shared" si="1"/>
        <v>149.47000000000003</v>
      </c>
      <c r="K15" s="5">
        <f t="shared" si="1"/>
        <v>0.12</v>
      </c>
      <c r="L15" s="5">
        <f t="shared" si="1"/>
        <v>214.07</v>
      </c>
      <c r="M15" s="5">
        <f t="shared" si="1"/>
        <v>493.31999999999994</v>
      </c>
      <c r="N15" s="5">
        <f t="shared" si="1"/>
        <v>138.48000000000002</v>
      </c>
      <c r="O15" s="5">
        <f t="shared" si="1"/>
        <v>9.99</v>
      </c>
    </row>
    <row r="16" spans="1:15" ht="18.75">
      <c r="A16" s="9" t="s">
        <v>26</v>
      </c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" customHeight="1">
      <c r="A17" s="6" t="s">
        <v>38</v>
      </c>
      <c r="B17" s="7">
        <v>130</v>
      </c>
      <c r="C17" s="7">
        <v>150</v>
      </c>
      <c r="D17" s="3" t="s">
        <v>39</v>
      </c>
      <c r="E17" s="3">
        <v>27.1</v>
      </c>
      <c r="F17" s="3">
        <v>20</v>
      </c>
      <c r="G17" s="3">
        <v>34.5</v>
      </c>
      <c r="H17" s="3">
        <v>379</v>
      </c>
      <c r="I17" s="3">
        <v>0.08</v>
      </c>
      <c r="J17" s="3">
        <v>1.18</v>
      </c>
      <c r="K17" s="3">
        <v>0.08</v>
      </c>
      <c r="L17" s="3">
        <v>235.1</v>
      </c>
      <c r="M17" s="3">
        <v>194</v>
      </c>
      <c r="N17" s="3">
        <v>91.75</v>
      </c>
      <c r="O17" s="3">
        <v>44.37</v>
      </c>
    </row>
    <row r="18" spans="1:15" ht="18.75" customHeight="1">
      <c r="A18" s="7" t="s">
        <v>59</v>
      </c>
      <c r="B18" s="6">
        <v>200</v>
      </c>
      <c r="C18" s="7">
        <v>200</v>
      </c>
      <c r="D18" s="8">
        <v>200</v>
      </c>
      <c r="E18" s="8">
        <v>10</v>
      </c>
      <c r="F18" s="8">
        <v>3</v>
      </c>
      <c r="G18" s="8">
        <v>7</v>
      </c>
      <c r="H18" s="8">
        <v>140</v>
      </c>
      <c r="I18" s="8">
        <v>0.06</v>
      </c>
      <c r="J18" s="8">
        <v>1.2</v>
      </c>
      <c r="K18" s="8">
        <v>0.02</v>
      </c>
      <c r="L18" s="8">
        <v>248</v>
      </c>
      <c r="M18" s="8">
        <v>190</v>
      </c>
      <c r="N18" s="8">
        <v>30</v>
      </c>
      <c r="O18" s="8">
        <v>0.2</v>
      </c>
    </row>
    <row r="19" spans="1:15" ht="18.75" customHeight="1">
      <c r="A19" s="6" t="s">
        <v>41</v>
      </c>
      <c r="B19" s="7">
        <v>50</v>
      </c>
      <c r="C19" s="7">
        <v>50</v>
      </c>
      <c r="D19" s="3">
        <v>50</v>
      </c>
      <c r="E19" s="3">
        <v>3.9</v>
      </c>
      <c r="F19" s="3">
        <v>0.5</v>
      </c>
      <c r="G19" s="3">
        <v>24</v>
      </c>
      <c r="H19" s="3">
        <v>119.5</v>
      </c>
      <c r="I19" s="3">
        <v>0.11</v>
      </c>
      <c r="J19" s="3">
        <v>0</v>
      </c>
      <c r="K19" s="3">
        <v>0</v>
      </c>
      <c r="L19" s="3">
        <v>14</v>
      </c>
      <c r="M19" s="3">
        <v>67.5</v>
      </c>
      <c r="N19" s="3">
        <v>27</v>
      </c>
      <c r="O19" s="3">
        <v>1.8</v>
      </c>
    </row>
    <row r="20" spans="1:15" ht="18.75">
      <c r="A20" s="7" t="s">
        <v>50</v>
      </c>
      <c r="B20" s="1">
        <v>170</v>
      </c>
      <c r="C20" s="23">
        <v>170</v>
      </c>
      <c r="D20" s="8">
        <v>170</v>
      </c>
      <c r="E20" s="8">
        <v>0.6</v>
      </c>
      <c r="F20" s="8">
        <v>0</v>
      </c>
      <c r="G20" s="8">
        <v>17.2</v>
      </c>
      <c r="H20" s="8">
        <v>80</v>
      </c>
      <c r="I20" s="8">
        <v>0.05</v>
      </c>
      <c r="J20" s="8">
        <v>280.5</v>
      </c>
      <c r="K20" s="8">
        <v>0</v>
      </c>
      <c r="L20" s="8">
        <v>27.2</v>
      </c>
      <c r="M20" s="8">
        <v>18.7</v>
      </c>
      <c r="N20" s="8">
        <v>153</v>
      </c>
      <c r="O20" s="8">
        <v>3.74</v>
      </c>
    </row>
    <row r="21" spans="1:15" ht="18.75">
      <c r="A21" s="1"/>
      <c r="D21" s="1"/>
      <c r="E21" s="4">
        <f aca="true" t="shared" si="2" ref="E21:O21">SUM(E17:E20)</f>
        <v>41.6</v>
      </c>
      <c r="F21" s="4">
        <f t="shared" si="2"/>
        <v>23.5</v>
      </c>
      <c r="G21" s="4">
        <f t="shared" si="2"/>
        <v>82.7</v>
      </c>
      <c r="H21" s="4">
        <f t="shared" si="2"/>
        <v>718.5</v>
      </c>
      <c r="I21" s="4">
        <f t="shared" si="2"/>
        <v>0.3</v>
      </c>
      <c r="J21" s="4">
        <f t="shared" si="2"/>
        <v>282.88</v>
      </c>
      <c r="K21" s="4">
        <f t="shared" si="2"/>
        <v>0.1</v>
      </c>
      <c r="L21" s="4">
        <f t="shared" si="2"/>
        <v>524.3000000000001</v>
      </c>
      <c r="M21" s="4">
        <f t="shared" si="2"/>
        <v>470.2</v>
      </c>
      <c r="N21" s="4">
        <f t="shared" si="2"/>
        <v>301.75</v>
      </c>
      <c r="O21" s="4">
        <f t="shared" si="2"/>
        <v>50.11</v>
      </c>
    </row>
    <row r="22" spans="1:15" ht="18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8.75">
      <c r="A23" s="1" t="s">
        <v>30</v>
      </c>
      <c r="B23" s="1"/>
      <c r="C23" s="1"/>
      <c r="D23" s="1"/>
      <c r="E23" s="4">
        <f aca="true" t="shared" si="3" ref="E23:O23">E21+E15+E7</f>
        <v>93.80000000000001</v>
      </c>
      <c r="F23" s="4">
        <f t="shared" si="3"/>
        <v>71.95</v>
      </c>
      <c r="G23" s="4">
        <f t="shared" si="3"/>
        <v>291</v>
      </c>
      <c r="H23" s="4">
        <f t="shared" si="3"/>
        <v>2331.5</v>
      </c>
      <c r="I23" s="4">
        <f t="shared" si="3"/>
        <v>1.193</v>
      </c>
      <c r="J23" s="4">
        <f t="shared" si="3"/>
        <v>435.43</v>
      </c>
      <c r="K23" s="4">
        <f t="shared" si="3"/>
        <v>0.32</v>
      </c>
      <c r="L23" s="4">
        <f t="shared" si="3"/>
        <v>1181.17</v>
      </c>
      <c r="M23" s="4">
        <f t="shared" si="3"/>
        <v>1312.02</v>
      </c>
      <c r="N23" s="4">
        <f t="shared" si="3"/>
        <v>487.93</v>
      </c>
      <c r="O23" s="4">
        <f t="shared" si="3"/>
        <v>61.865</v>
      </c>
    </row>
  </sheetData>
  <sheetProtection/>
  <mergeCells count="10">
    <mergeCell ref="I1:K1"/>
    <mergeCell ref="L1:O1"/>
    <mergeCell ref="A22:O22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3" zoomScaleNormal="60" zoomScaleSheetLayoutView="73" zoomScalePageLayoutView="0" workbookViewId="0" topLeftCell="A1">
      <selection activeCell="A14" sqref="A14"/>
    </sheetView>
  </sheetViews>
  <sheetFormatPr defaultColWidth="9.00390625" defaultRowHeight="12.75"/>
  <cols>
    <col min="1" max="1" width="30.875" style="2" customWidth="1"/>
    <col min="2" max="2" width="11.375" style="2" customWidth="1"/>
    <col min="3" max="3" width="10.625" style="2" customWidth="1"/>
    <col min="4" max="4" width="7.75390625" style="2" customWidth="1"/>
    <col min="5" max="5" width="8.00390625" style="2" customWidth="1"/>
    <col min="6" max="6" width="7.25390625" style="2" customWidth="1"/>
    <col min="7" max="7" width="7.375" style="2" customWidth="1"/>
    <col min="8" max="8" width="8.375" style="2" customWidth="1"/>
    <col min="9" max="9" width="7.125" style="2" customWidth="1"/>
    <col min="10" max="10" width="7.00390625" style="2" customWidth="1"/>
    <col min="11" max="11" width="8.00390625" style="2" customWidth="1"/>
    <col min="12" max="12" width="7.375" style="2" customWidth="1"/>
    <col min="13" max="15" width="9.125" style="2" customWidth="1"/>
    <col min="16" max="16" width="0.12890625" style="2" customWidth="1"/>
    <col min="17" max="16384" width="9.125" style="2" customWidth="1"/>
  </cols>
  <sheetData>
    <row r="1" spans="1:15" ht="21.75" customHeight="1">
      <c r="A1" s="4" t="s">
        <v>0</v>
      </c>
      <c r="B1" s="4"/>
      <c r="C1" s="4"/>
      <c r="D1" s="10"/>
      <c r="E1" s="10"/>
      <c r="F1" s="10"/>
      <c r="G1" s="10"/>
      <c r="H1" s="10"/>
      <c r="I1" s="24" t="s">
        <v>8</v>
      </c>
      <c r="J1" s="25"/>
      <c r="K1" s="26"/>
      <c r="L1" s="24" t="s">
        <v>9</v>
      </c>
      <c r="M1" s="25"/>
      <c r="N1" s="25"/>
      <c r="O1" s="26"/>
    </row>
    <row r="2" spans="1:15" ht="18.75">
      <c r="A2" s="4" t="s">
        <v>75</v>
      </c>
      <c r="B2" s="4"/>
      <c r="C2" s="4"/>
      <c r="D2" s="11"/>
      <c r="E2" s="11"/>
      <c r="F2" s="11"/>
      <c r="G2" s="11"/>
      <c r="H2" s="11"/>
      <c r="I2" s="27" t="s">
        <v>10</v>
      </c>
      <c r="J2" s="27" t="s">
        <v>11</v>
      </c>
      <c r="K2" s="27" t="s">
        <v>12</v>
      </c>
      <c r="L2" s="27" t="s">
        <v>13</v>
      </c>
      <c r="M2" s="27" t="s">
        <v>14</v>
      </c>
      <c r="N2" s="27" t="s">
        <v>15</v>
      </c>
      <c r="O2" s="27" t="s">
        <v>16</v>
      </c>
    </row>
    <row r="3" spans="1:15" ht="69">
      <c r="A3" s="4" t="s">
        <v>2</v>
      </c>
      <c r="B3" s="22" t="s">
        <v>84</v>
      </c>
      <c r="C3" s="22" t="s">
        <v>85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28"/>
      <c r="J3" s="28"/>
      <c r="K3" s="28"/>
      <c r="L3" s="28"/>
      <c r="M3" s="28"/>
      <c r="N3" s="28"/>
      <c r="O3" s="28"/>
    </row>
    <row r="4" spans="1:15" ht="21" customHeight="1">
      <c r="A4" s="6" t="s">
        <v>66</v>
      </c>
      <c r="B4" s="6">
        <v>200</v>
      </c>
      <c r="C4" s="6">
        <v>200</v>
      </c>
      <c r="D4" s="3" t="s">
        <v>33</v>
      </c>
      <c r="E4" s="3">
        <v>5</v>
      </c>
      <c r="F4" s="3">
        <v>6.1</v>
      </c>
      <c r="G4" s="3">
        <v>56.2</v>
      </c>
      <c r="H4" s="3">
        <v>285</v>
      </c>
      <c r="I4" s="3">
        <v>0.039</v>
      </c>
      <c r="J4" s="3">
        <v>1.3</v>
      </c>
      <c r="K4" s="3">
        <v>0.06</v>
      </c>
      <c r="L4" s="3">
        <v>132.9</v>
      </c>
      <c r="M4" s="3">
        <v>134.7</v>
      </c>
      <c r="N4" s="3">
        <v>23.54</v>
      </c>
      <c r="O4" s="3">
        <v>1.41</v>
      </c>
    </row>
    <row r="5" spans="1:15" ht="17.25" customHeight="1">
      <c r="A5" s="6" t="s">
        <v>32</v>
      </c>
      <c r="B5" s="6">
        <v>200</v>
      </c>
      <c r="C5" s="6">
        <v>200</v>
      </c>
      <c r="D5" s="3">
        <v>200</v>
      </c>
      <c r="E5" s="3">
        <v>4.9</v>
      </c>
      <c r="F5" s="3">
        <v>5</v>
      </c>
      <c r="G5" s="3">
        <v>32.5</v>
      </c>
      <c r="H5" s="3">
        <v>207</v>
      </c>
      <c r="I5" s="3">
        <v>0.14</v>
      </c>
      <c r="J5" s="3">
        <v>1.3</v>
      </c>
      <c r="K5" s="3">
        <v>0</v>
      </c>
      <c r="L5" s="3">
        <v>120</v>
      </c>
      <c r="M5" s="3">
        <v>90</v>
      </c>
      <c r="N5" s="3">
        <v>14</v>
      </c>
      <c r="O5" s="3">
        <v>0.06</v>
      </c>
    </row>
    <row r="6" spans="1:15" ht="17.25" customHeight="1">
      <c r="A6" s="6" t="s">
        <v>44</v>
      </c>
      <c r="B6" s="6" t="s">
        <v>60</v>
      </c>
      <c r="C6" s="6" t="s">
        <v>60</v>
      </c>
      <c r="D6" s="12" t="s">
        <v>60</v>
      </c>
      <c r="E6" s="3">
        <v>3.58</v>
      </c>
      <c r="F6" s="3">
        <v>7.65</v>
      </c>
      <c r="G6" s="3">
        <v>2.6</v>
      </c>
      <c r="H6" s="3">
        <v>186</v>
      </c>
      <c r="I6" s="3">
        <v>0.095</v>
      </c>
      <c r="J6" s="3">
        <v>0</v>
      </c>
      <c r="K6" s="3">
        <v>0.04</v>
      </c>
      <c r="L6" s="3">
        <v>11.9</v>
      </c>
      <c r="M6" s="3">
        <v>35.5</v>
      </c>
      <c r="N6" s="3">
        <v>6.55</v>
      </c>
      <c r="O6" s="3">
        <v>0.62</v>
      </c>
    </row>
    <row r="7" spans="1:15" ht="18.75">
      <c r="A7" s="6"/>
      <c r="B7" s="6"/>
      <c r="C7" s="6"/>
      <c r="D7" s="3"/>
      <c r="E7" s="5">
        <f aca="true" t="shared" si="0" ref="E7:O7">SUM(E4:E6)</f>
        <v>13.48</v>
      </c>
      <c r="F7" s="5">
        <f t="shared" si="0"/>
        <v>18.75</v>
      </c>
      <c r="G7" s="5">
        <f t="shared" si="0"/>
        <v>91.3</v>
      </c>
      <c r="H7" s="5">
        <f t="shared" si="0"/>
        <v>678</v>
      </c>
      <c r="I7" s="5">
        <f t="shared" si="0"/>
        <v>0.274</v>
      </c>
      <c r="J7" s="5">
        <f t="shared" si="0"/>
        <v>2.6</v>
      </c>
      <c r="K7" s="5">
        <f t="shared" si="0"/>
        <v>0.1</v>
      </c>
      <c r="L7" s="5">
        <f t="shared" si="0"/>
        <v>264.8</v>
      </c>
      <c r="M7" s="5">
        <f t="shared" si="0"/>
        <v>260.2</v>
      </c>
      <c r="N7" s="5">
        <f t="shared" si="0"/>
        <v>44.089999999999996</v>
      </c>
      <c r="O7" s="5">
        <f t="shared" si="0"/>
        <v>2.09</v>
      </c>
    </row>
    <row r="8" spans="1:15" ht="18.75">
      <c r="A8" s="9" t="s">
        <v>19</v>
      </c>
      <c r="B8" s="9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 customHeight="1">
      <c r="A9" s="6" t="s">
        <v>91</v>
      </c>
      <c r="B9" s="6">
        <v>100</v>
      </c>
      <c r="C9" s="6">
        <v>100</v>
      </c>
      <c r="D9" s="3">
        <v>100</v>
      </c>
      <c r="E9" s="3">
        <v>0.8</v>
      </c>
      <c r="F9" s="3">
        <v>5.1</v>
      </c>
      <c r="G9" s="3">
        <v>3.4</v>
      </c>
      <c r="H9" s="3">
        <v>58.9</v>
      </c>
      <c r="I9" s="3">
        <v>0.02</v>
      </c>
      <c r="J9" s="3">
        <v>55</v>
      </c>
      <c r="K9" s="3">
        <v>0</v>
      </c>
      <c r="L9" s="3">
        <v>23.5</v>
      </c>
      <c r="M9" s="3">
        <v>25</v>
      </c>
      <c r="N9" s="3">
        <v>24.5</v>
      </c>
      <c r="O9" s="3">
        <v>7.7</v>
      </c>
    </row>
    <row r="10" spans="1:15" ht="20.25" customHeight="1">
      <c r="A10" s="6" t="s">
        <v>79</v>
      </c>
      <c r="B10" s="6">
        <v>200</v>
      </c>
      <c r="C10" s="6">
        <v>250</v>
      </c>
      <c r="D10" s="3" t="s">
        <v>58</v>
      </c>
      <c r="E10" s="3">
        <v>10.51</v>
      </c>
      <c r="F10" s="3">
        <v>12.6</v>
      </c>
      <c r="G10" s="3">
        <v>14.1</v>
      </c>
      <c r="H10" s="3">
        <v>213.8</v>
      </c>
      <c r="I10" s="3">
        <v>0.07</v>
      </c>
      <c r="J10" s="3">
        <v>25.6</v>
      </c>
      <c r="K10" s="3">
        <v>1.14</v>
      </c>
      <c r="L10" s="3">
        <v>59.85</v>
      </c>
      <c r="M10" s="3">
        <v>80.46</v>
      </c>
      <c r="N10" s="3">
        <v>25.77</v>
      </c>
      <c r="O10" s="3">
        <v>1.38</v>
      </c>
    </row>
    <row r="11" spans="1:15" ht="20.25" customHeight="1">
      <c r="A11" s="6" t="s">
        <v>72</v>
      </c>
      <c r="B11" s="6" t="s">
        <v>73</v>
      </c>
      <c r="C11" s="6" t="s">
        <v>73</v>
      </c>
      <c r="D11" s="3" t="s">
        <v>73</v>
      </c>
      <c r="E11" s="3">
        <v>16.3</v>
      </c>
      <c r="F11" s="3">
        <v>9.3</v>
      </c>
      <c r="G11" s="3">
        <v>5.7</v>
      </c>
      <c r="H11" s="3">
        <v>173</v>
      </c>
      <c r="I11" s="3">
        <v>0.12</v>
      </c>
      <c r="J11" s="3">
        <v>3.27</v>
      </c>
      <c r="K11" s="3">
        <v>0</v>
      </c>
      <c r="L11" s="3">
        <v>15.1</v>
      </c>
      <c r="M11" s="3">
        <v>177.4</v>
      </c>
      <c r="N11" s="3">
        <v>19.4</v>
      </c>
      <c r="O11" s="3">
        <v>3.44</v>
      </c>
    </row>
    <row r="12" spans="1:15" ht="18.75" customHeight="1">
      <c r="A12" s="6" t="s">
        <v>74</v>
      </c>
      <c r="B12" s="6">
        <v>100</v>
      </c>
      <c r="C12" s="6">
        <v>100</v>
      </c>
      <c r="D12" s="3">
        <v>100</v>
      </c>
      <c r="E12" s="3">
        <v>3.9</v>
      </c>
      <c r="F12" s="3">
        <v>3.7</v>
      </c>
      <c r="G12" s="3">
        <v>29.2</v>
      </c>
      <c r="H12" s="3">
        <v>158</v>
      </c>
      <c r="I12" s="3">
        <v>0.25</v>
      </c>
      <c r="J12" s="3">
        <v>0</v>
      </c>
      <c r="K12" s="3">
        <v>0.02</v>
      </c>
      <c r="L12" s="3">
        <v>33.5</v>
      </c>
      <c r="M12" s="3">
        <v>143.3</v>
      </c>
      <c r="N12" s="3">
        <v>46.63</v>
      </c>
      <c r="O12" s="3">
        <v>3.86</v>
      </c>
    </row>
    <row r="13" spans="1:15" ht="18.75">
      <c r="A13" s="6" t="s">
        <v>47</v>
      </c>
      <c r="B13" s="6">
        <v>200</v>
      </c>
      <c r="C13" s="6">
        <v>200</v>
      </c>
      <c r="D13" s="3">
        <v>200</v>
      </c>
      <c r="E13" s="3">
        <v>0</v>
      </c>
      <c r="F13" s="3">
        <v>0</v>
      </c>
      <c r="G13" s="3">
        <v>2.3</v>
      </c>
      <c r="H13" s="3">
        <v>88</v>
      </c>
      <c r="I13" s="3">
        <v>0.02</v>
      </c>
      <c r="J13" s="3">
        <v>4</v>
      </c>
      <c r="K13" s="3">
        <v>0</v>
      </c>
      <c r="L13" s="3">
        <v>16</v>
      </c>
      <c r="M13" s="3">
        <v>18</v>
      </c>
      <c r="N13" s="3">
        <v>10</v>
      </c>
      <c r="O13" s="3">
        <v>0.4</v>
      </c>
    </row>
    <row r="14" spans="1:15" ht="36" customHeight="1">
      <c r="A14" s="6" t="s">
        <v>24</v>
      </c>
      <c r="B14" s="6">
        <v>60</v>
      </c>
      <c r="C14" s="6">
        <v>80</v>
      </c>
      <c r="D14" s="3">
        <v>80</v>
      </c>
      <c r="E14" s="3">
        <v>3.9</v>
      </c>
      <c r="F14" s="3">
        <v>0.8</v>
      </c>
      <c r="G14" s="3">
        <v>36</v>
      </c>
      <c r="H14" s="3">
        <v>176</v>
      </c>
      <c r="I14" s="3">
        <v>0.07</v>
      </c>
      <c r="J14" s="3">
        <v>0.02</v>
      </c>
      <c r="K14" s="3">
        <v>0</v>
      </c>
      <c r="L14" s="3">
        <v>14.4</v>
      </c>
      <c r="M14" s="3">
        <v>73.6</v>
      </c>
      <c r="N14" s="3">
        <v>16</v>
      </c>
      <c r="O14" s="3">
        <v>2.3</v>
      </c>
    </row>
    <row r="15" spans="1:15" ht="18.75">
      <c r="A15" s="6"/>
      <c r="B15" s="6"/>
      <c r="C15" s="6"/>
      <c r="D15" s="3"/>
      <c r="E15" s="5">
        <f aca="true" t="shared" si="1" ref="E15:O15">SUM(E9:E14)</f>
        <v>35.41</v>
      </c>
      <c r="F15" s="5">
        <f t="shared" si="1"/>
        <v>31.5</v>
      </c>
      <c r="G15" s="5">
        <f t="shared" si="1"/>
        <v>90.69999999999999</v>
      </c>
      <c r="H15" s="5">
        <f t="shared" si="1"/>
        <v>867.7</v>
      </c>
      <c r="I15" s="5">
        <f t="shared" si="1"/>
        <v>0.55</v>
      </c>
      <c r="J15" s="5">
        <f t="shared" si="1"/>
        <v>87.88999999999999</v>
      </c>
      <c r="K15" s="5">
        <f t="shared" si="1"/>
        <v>1.16</v>
      </c>
      <c r="L15" s="5">
        <f t="shared" si="1"/>
        <v>162.35</v>
      </c>
      <c r="M15" s="5">
        <f t="shared" si="1"/>
        <v>517.76</v>
      </c>
      <c r="N15" s="5">
        <f t="shared" si="1"/>
        <v>142.29999999999998</v>
      </c>
      <c r="O15" s="5">
        <f t="shared" si="1"/>
        <v>19.08</v>
      </c>
    </row>
    <row r="16" spans="1:15" ht="18.75">
      <c r="A16" s="9" t="s">
        <v>26</v>
      </c>
      <c r="B16" s="9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" customHeight="1">
      <c r="A17" s="6" t="s">
        <v>48</v>
      </c>
      <c r="B17" s="6">
        <v>105</v>
      </c>
      <c r="C17" s="6">
        <v>105</v>
      </c>
      <c r="D17" s="3">
        <v>105</v>
      </c>
      <c r="E17" s="3">
        <v>11</v>
      </c>
      <c r="F17" s="3">
        <v>18.6</v>
      </c>
      <c r="G17" s="3">
        <v>2</v>
      </c>
      <c r="H17" s="3">
        <v>218</v>
      </c>
      <c r="I17" s="3">
        <v>0.07</v>
      </c>
      <c r="J17" s="3">
        <v>0.39</v>
      </c>
      <c r="K17" s="3">
        <v>0.33</v>
      </c>
      <c r="L17" s="3">
        <v>82.4</v>
      </c>
      <c r="M17" s="3">
        <v>178</v>
      </c>
      <c r="N17" s="3">
        <v>47.5</v>
      </c>
      <c r="O17" s="3">
        <v>2.2</v>
      </c>
    </row>
    <row r="18" spans="1:15" ht="18.75" customHeight="1">
      <c r="A18" s="7" t="s">
        <v>49</v>
      </c>
      <c r="B18" s="7">
        <v>200</v>
      </c>
      <c r="C18" s="7">
        <v>200</v>
      </c>
      <c r="D18" s="8">
        <v>200</v>
      </c>
      <c r="E18" s="8">
        <v>5.8</v>
      </c>
      <c r="F18" s="8">
        <v>5</v>
      </c>
      <c r="G18" s="8">
        <v>7.8</v>
      </c>
      <c r="H18" s="8">
        <v>106</v>
      </c>
      <c r="I18" s="8">
        <v>0.6</v>
      </c>
      <c r="J18" s="8">
        <v>1.4</v>
      </c>
      <c r="K18" s="8">
        <v>0.04</v>
      </c>
      <c r="L18" s="8">
        <v>240</v>
      </c>
      <c r="M18" s="8">
        <v>190</v>
      </c>
      <c r="N18" s="8">
        <v>28</v>
      </c>
      <c r="O18" s="8">
        <v>0.2</v>
      </c>
    </row>
    <row r="19" spans="1:15" ht="18.75">
      <c r="A19" s="6" t="s">
        <v>29</v>
      </c>
      <c r="B19" s="6">
        <v>150</v>
      </c>
      <c r="C19" s="6">
        <v>150</v>
      </c>
      <c r="D19" s="3">
        <v>150</v>
      </c>
      <c r="E19" s="3">
        <v>0.6</v>
      </c>
      <c r="F19" s="3">
        <v>0</v>
      </c>
      <c r="G19" s="3">
        <v>16</v>
      </c>
      <c r="H19" s="3">
        <v>63</v>
      </c>
      <c r="I19" s="3">
        <v>0.03</v>
      </c>
      <c r="J19" s="3">
        <v>7.5</v>
      </c>
      <c r="K19" s="3">
        <v>0</v>
      </c>
      <c r="L19" s="3">
        <v>28.5</v>
      </c>
      <c r="M19" s="3">
        <v>24</v>
      </c>
      <c r="N19" s="3">
        <v>18</v>
      </c>
      <c r="O19" s="3">
        <v>3.45</v>
      </c>
    </row>
    <row r="20" spans="1:15" ht="18.75">
      <c r="A20" s="7" t="s">
        <v>51</v>
      </c>
      <c r="B20" s="7">
        <v>30</v>
      </c>
      <c r="C20" s="7">
        <v>30</v>
      </c>
      <c r="D20" s="8">
        <v>30</v>
      </c>
      <c r="E20" s="8">
        <v>0.3</v>
      </c>
      <c r="F20" s="8">
        <v>2.3</v>
      </c>
      <c r="G20" s="8">
        <v>21.8</v>
      </c>
      <c r="H20" s="8">
        <v>103</v>
      </c>
      <c r="I20" s="8">
        <v>0.003</v>
      </c>
      <c r="J20" s="8">
        <v>0</v>
      </c>
      <c r="K20" s="8">
        <v>0</v>
      </c>
      <c r="L20" s="8">
        <v>1</v>
      </c>
      <c r="M20" s="8">
        <v>19</v>
      </c>
      <c r="N20" s="8">
        <v>2.33</v>
      </c>
      <c r="O20" s="8">
        <v>0.3</v>
      </c>
    </row>
    <row r="21" spans="1:15" ht="18.75">
      <c r="A21" s="6" t="s">
        <v>25</v>
      </c>
      <c r="B21" s="6">
        <v>40</v>
      </c>
      <c r="C21" s="6">
        <v>50</v>
      </c>
      <c r="D21" s="3">
        <v>50</v>
      </c>
      <c r="E21" s="3">
        <v>3.9</v>
      </c>
      <c r="F21" s="3">
        <v>0.5</v>
      </c>
      <c r="G21" s="3">
        <v>24</v>
      </c>
      <c r="H21" s="3">
        <v>119.5</v>
      </c>
      <c r="I21" s="3">
        <v>0.11</v>
      </c>
      <c r="J21" s="3">
        <v>0</v>
      </c>
      <c r="K21" s="3">
        <v>0</v>
      </c>
      <c r="L21" s="3">
        <v>14</v>
      </c>
      <c r="M21" s="3">
        <v>67.5</v>
      </c>
      <c r="N21" s="3">
        <v>27</v>
      </c>
      <c r="O21" s="3">
        <v>18</v>
      </c>
    </row>
    <row r="22" spans="1:15" ht="18.75">
      <c r="A22" s="6"/>
      <c r="B22" s="6"/>
      <c r="C22" s="6"/>
      <c r="D22" s="3"/>
      <c r="E22" s="5">
        <f aca="true" t="shared" si="2" ref="E22:O22">SUM(E17:E21)</f>
        <v>21.6</v>
      </c>
      <c r="F22" s="5">
        <f t="shared" si="2"/>
        <v>26.400000000000002</v>
      </c>
      <c r="G22" s="5">
        <f t="shared" si="2"/>
        <v>71.6</v>
      </c>
      <c r="H22" s="5">
        <f t="shared" si="2"/>
        <v>609.5</v>
      </c>
      <c r="I22" s="5">
        <f t="shared" si="2"/>
        <v>0.813</v>
      </c>
      <c r="J22" s="5">
        <f t="shared" si="2"/>
        <v>9.29</v>
      </c>
      <c r="K22" s="5">
        <f t="shared" si="2"/>
        <v>0.37</v>
      </c>
      <c r="L22" s="5">
        <f t="shared" si="2"/>
        <v>365.9</v>
      </c>
      <c r="M22" s="5">
        <f t="shared" si="2"/>
        <v>478.5</v>
      </c>
      <c r="N22" s="5">
        <f t="shared" si="2"/>
        <v>122.83</v>
      </c>
      <c r="O22" s="5">
        <f t="shared" si="2"/>
        <v>24.15</v>
      </c>
    </row>
    <row r="23" spans="1:15" ht="18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8.75">
      <c r="A24" s="1" t="s">
        <v>30</v>
      </c>
      <c r="B24" s="1"/>
      <c r="C24" s="1"/>
      <c r="D24" s="1"/>
      <c r="E24" s="4">
        <f>E22+E15+E7</f>
        <v>70.49</v>
      </c>
      <c r="F24" s="4">
        <f aca="true" t="shared" si="3" ref="F24:O24">F22+F15+F7</f>
        <v>76.65</v>
      </c>
      <c r="G24" s="4">
        <f t="shared" si="3"/>
        <v>253.59999999999997</v>
      </c>
      <c r="H24" s="4">
        <f t="shared" si="3"/>
        <v>2155.2</v>
      </c>
      <c r="I24" s="4">
        <f t="shared" si="3"/>
        <v>1.637</v>
      </c>
      <c r="J24" s="4">
        <f t="shared" si="3"/>
        <v>99.77999999999997</v>
      </c>
      <c r="K24" s="4">
        <f t="shared" si="3"/>
        <v>1.63</v>
      </c>
      <c r="L24" s="4">
        <f t="shared" si="3"/>
        <v>793.05</v>
      </c>
      <c r="M24" s="4">
        <f t="shared" si="3"/>
        <v>1256.46</v>
      </c>
      <c r="N24" s="4">
        <f t="shared" si="3"/>
        <v>309.21999999999997</v>
      </c>
      <c r="O24" s="4">
        <f t="shared" si="3"/>
        <v>45.31999999999999</v>
      </c>
    </row>
  </sheetData>
  <sheetProtection/>
  <mergeCells count="10">
    <mergeCell ref="I1:K1"/>
    <mergeCell ref="L1:O1"/>
    <mergeCell ref="A23:O23"/>
    <mergeCell ref="I2:I3"/>
    <mergeCell ref="J2:J3"/>
    <mergeCell ref="K2:K3"/>
    <mergeCell ref="L2:L3"/>
    <mergeCell ref="M2:M3"/>
    <mergeCell ref="N2:N3"/>
    <mergeCell ref="O2:O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ОГОУ СКОШ № VIII вида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Петрова</cp:lastModifiedBy>
  <cp:lastPrinted>2020-09-18T11:33:47Z</cp:lastPrinted>
  <dcterms:created xsi:type="dcterms:W3CDTF">2015-12-14T11:15:09Z</dcterms:created>
  <dcterms:modified xsi:type="dcterms:W3CDTF">2020-09-18T11:34:05Z</dcterms:modified>
  <cp:category/>
  <cp:version/>
  <cp:contentType/>
  <cp:contentStatus/>
</cp:coreProperties>
</file>